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gaczewska.e\Desktop\"/>
    </mc:Choice>
  </mc:AlternateContent>
  <bookViews>
    <workbookView xWindow="0" yWindow="0" windowWidth="28800" windowHeight="12435"/>
  </bookViews>
  <sheets>
    <sheet name="Załacznik Nr 1" sheetId="3" r:id="rId1"/>
    <sheet name="Załącznik Nr 2" sheetId="1" r:id="rId2"/>
    <sheet name="19.08.2020 -komisja II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2" l="1"/>
  <c r="H31" i="3" l="1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32" i="3" l="1"/>
  <c r="H34" i="3" s="1"/>
  <c r="H31" i="2"/>
  <c r="H30" i="2"/>
  <c r="H29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32" i="2" l="1"/>
  <c r="H34" i="2" s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5" i="1"/>
  <c r="F27" i="1" l="1"/>
  <c r="F29" i="1" l="1"/>
</calcChain>
</file>

<file path=xl/sharedStrings.xml><?xml version="1.0" encoding="utf-8"?>
<sst xmlns="http://schemas.openxmlformats.org/spreadsheetml/2006/main" count="304" uniqueCount="124">
  <si>
    <t>L.p.</t>
  </si>
  <si>
    <t>Imię i nazwisko wnioskodawcy</t>
  </si>
  <si>
    <t xml:space="preserve">Tytuł projektu </t>
  </si>
  <si>
    <t xml:space="preserve">Decyzja Komisji </t>
  </si>
  <si>
    <t>przewidywany termin projektu</t>
  </si>
  <si>
    <t>kwota</t>
  </si>
  <si>
    <t xml:space="preserve">środki zabezp. </t>
  </si>
  <si>
    <t xml:space="preserve"> do realizacji </t>
  </si>
  <si>
    <t>UWAGI</t>
  </si>
  <si>
    <t>liczba miesięcy</t>
  </si>
  <si>
    <t>wysokość stypendium</t>
  </si>
  <si>
    <t>1.</t>
  </si>
  <si>
    <t>Adrian Gryniewicz</t>
  </si>
  <si>
    <t xml:space="preserve">2. </t>
  </si>
  <si>
    <t xml:space="preserve">Anna Kłosowska - Gryniewicz </t>
  </si>
  <si>
    <t xml:space="preserve">In Ictu Oculi (krótkometrażowy film wykonywany w różnych technikach animowanych) </t>
  </si>
  <si>
    <t xml:space="preserve">3. </t>
  </si>
  <si>
    <t>Hanna Tiekucheva</t>
  </si>
  <si>
    <t xml:space="preserve">Nowe życie gdańskich melodii: tam gdzie średniowiecze spotyka się z nowoczesnością </t>
  </si>
  <si>
    <t xml:space="preserve">4. </t>
  </si>
  <si>
    <t>Tomasz Gadecki</t>
  </si>
  <si>
    <t>Praca koncepcyjna nad 7 solowymi utworami na saksofon</t>
  </si>
  <si>
    <t>SIERPIEŃ</t>
  </si>
  <si>
    <t>GRUDZIEŃ</t>
  </si>
  <si>
    <t>Roksana Jędrzejewska - Wróbel</t>
  </si>
  <si>
    <t xml:space="preserve">5.  </t>
  </si>
  <si>
    <t xml:space="preserve">KSIĄŻKA DLA DZIECI </t>
  </si>
  <si>
    <t>WRZESIEŃ</t>
  </si>
  <si>
    <t>6.</t>
  </si>
  <si>
    <t xml:space="preserve">Marek Rogala </t>
  </si>
  <si>
    <t xml:space="preserve">ESKAEM - dom dla kwadratów </t>
  </si>
  <si>
    <t xml:space="preserve">7. </t>
  </si>
  <si>
    <t>Małgorzata Wątor</t>
  </si>
  <si>
    <t>Tkanina Gdańskich Ogrodów</t>
  </si>
  <si>
    <t>LISTOPAD</t>
  </si>
  <si>
    <t xml:space="preserve">KWIECIEŃ </t>
  </si>
  <si>
    <t xml:space="preserve">8.  </t>
  </si>
  <si>
    <t>Piotr Mańczak</t>
  </si>
  <si>
    <t>Alchemia divina</t>
  </si>
  <si>
    <t>9.</t>
  </si>
  <si>
    <t>Natalia Dobkowska</t>
  </si>
  <si>
    <t xml:space="preserve">Natalia Dobkowska - Twój obraz został zaktualizowany do najnowszej wersji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</si>
  <si>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</si>
  <si>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</si>
  <si>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</si>
  <si>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</si>
  <si>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</si>
  <si>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</si>
  <si>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>Paula Milczarczyk</t>
  </si>
  <si>
    <t>Pies, który połknął słońce</t>
  </si>
  <si>
    <t>Karol Świtajski</t>
  </si>
  <si>
    <t>Dorastałem w Gdańsku</t>
  </si>
  <si>
    <t>Tomasz Lipnicki</t>
  </si>
  <si>
    <t>Dorota Palimeris</t>
  </si>
  <si>
    <t xml:space="preserve">Architektura to zamrożona muzyka (J.W.Goethe) Organowy świat Gdańska </t>
  </si>
  <si>
    <t>16.</t>
  </si>
  <si>
    <t>Piotr Jędrzejczyk</t>
  </si>
  <si>
    <t>Julia Tymańska</t>
  </si>
  <si>
    <t>Cena futra</t>
  </si>
  <si>
    <t>17.</t>
  </si>
  <si>
    <t xml:space="preserve">18. </t>
  </si>
  <si>
    <t xml:space="preserve">19. </t>
  </si>
  <si>
    <t xml:space="preserve">20. </t>
  </si>
  <si>
    <t xml:space="preserve">21. </t>
  </si>
  <si>
    <t>Sebastian Choromański</t>
  </si>
  <si>
    <t>Klatki schodowe</t>
  </si>
  <si>
    <t xml:space="preserve">Dawid Lipka </t>
  </si>
  <si>
    <t>Praca twórcza nad albumem zespołu bizzare Penguin</t>
  </si>
  <si>
    <t xml:space="preserve">Tomasz Perz </t>
  </si>
  <si>
    <t>Gdańsk</t>
  </si>
  <si>
    <t>Krzysztof Majda</t>
  </si>
  <si>
    <t xml:space="preserve">SIERPIEŃ </t>
  </si>
  <si>
    <t>Prace kompozytorskie, aranżacyjne projektu MYDA</t>
  </si>
  <si>
    <t>Michał Ciesielski</t>
  </si>
  <si>
    <t xml:space="preserve">Praca nad autorskim materiałem solowym - Species </t>
  </si>
  <si>
    <t xml:space="preserve">Michał Mierzejewski </t>
  </si>
  <si>
    <t>Kompozycje na orkiestrę symfoniczną oraz elektronikę, roboczy tytuł: "Hope"</t>
  </si>
  <si>
    <t xml:space="preserve">22. </t>
  </si>
  <si>
    <t xml:space="preserve">23. </t>
  </si>
  <si>
    <t xml:space="preserve">24. </t>
  </si>
  <si>
    <t xml:space="preserve">Nikodem Karolak </t>
  </si>
  <si>
    <t xml:space="preserve">InlanDimensions International Arts Festival - II edycja (Program Gdański) </t>
  </si>
  <si>
    <t>Kalina Porazińska</t>
  </si>
  <si>
    <t>Realizacja filmu w oparciu o technikę teatru tańca pt.: "Druga strona"</t>
  </si>
  <si>
    <t>Alicja Serowik</t>
  </si>
  <si>
    <t>Skomponowane 11 utworów na sekstet jazzowy pod roboczym tytułem "Nonliteral Changes"</t>
  </si>
  <si>
    <t xml:space="preserve">Transcendencja w sztuce operowej - wirtualana wystawa plakatów operowych </t>
  </si>
  <si>
    <t xml:space="preserve">Napisanie tekstów i skomponowanie muzyki do 10-12 piosenek na solową płytę Tomasza Lipy Lipnickego </t>
  </si>
  <si>
    <t>Skomponowanie, wydanie oraz prezentacja online pierwszego na świecie utworu na gitarę i seaboard</t>
  </si>
  <si>
    <t xml:space="preserve">25. </t>
  </si>
  <si>
    <t xml:space="preserve">26. </t>
  </si>
  <si>
    <t>Maciej Gronek</t>
  </si>
  <si>
    <t>Przygotowanie spektaklu słowno-muzycznego</t>
  </si>
  <si>
    <t>Marcin Zawicki</t>
  </si>
  <si>
    <t>Cykl obrazów o roboczym tytule "Golem"</t>
  </si>
  <si>
    <t>27.</t>
  </si>
  <si>
    <t>Adam Suska</t>
  </si>
  <si>
    <t xml:space="preserve">brak tytułu </t>
  </si>
  <si>
    <t>WRZESIEŃ LUB PAŹDZIERNIK</t>
  </si>
  <si>
    <t>wniosek odrzucony-zgodnie z § 2 ust. 5 wnioski nieczytelne nie będą rozpatrywane przez Komisje</t>
  </si>
  <si>
    <t xml:space="preserve">wniosek odrzucony - miejsce zamieszkania Bojano, Urząd Skarbowy w Wejherowie </t>
  </si>
  <si>
    <t>Wnioski o Stypendium Kulturalne Miasta Gdańska  II edycja 2020</t>
  </si>
  <si>
    <r>
      <t xml:space="preserve">Załącznik nr 1 do protokołu z posiedzenia komisji stypendialnej Stypendium Kulturalne Miasta Gdańska w dn.     19.08.2020                   </t>
    </r>
    <r>
      <rPr>
        <sz val="11"/>
        <rFont val="Calibri"/>
        <family val="2"/>
        <charset val="238"/>
        <scheme val="minor"/>
      </rPr>
      <t xml:space="preserve"> </t>
    </r>
  </si>
  <si>
    <t>2.</t>
  </si>
  <si>
    <t>3.</t>
  </si>
  <si>
    <t>4.</t>
  </si>
  <si>
    <t>5.</t>
  </si>
  <si>
    <t>7.</t>
  </si>
  <si>
    <t>8.</t>
  </si>
  <si>
    <t>10.</t>
  </si>
  <si>
    <t>11.</t>
  </si>
  <si>
    <t>12.</t>
  </si>
  <si>
    <t>13.</t>
  </si>
  <si>
    <t>14.</t>
  </si>
  <si>
    <t>15.</t>
  </si>
  <si>
    <t>18.</t>
  </si>
  <si>
    <t>19.</t>
  </si>
  <si>
    <t>20.</t>
  </si>
  <si>
    <t>21.</t>
  </si>
  <si>
    <t>22.</t>
  </si>
  <si>
    <t>a</t>
  </si>
  <si>
    <r>
      <t xml:space="preserve">Załącznik nr 2 do protokołu z posiedzenia komisji stypendialnej Stypendium Kulturalne Miasta Gdańska w dn.   19.08.2020                     </t>
    </r>
    <r>
      <rPr>
        <sz val="12"/>
        <rFont val="Calibri"/>
        <family val="2"/>
        <charset val="238"/>
        <scheme val="minor"/>
      </rPr>
      <t xml:space="preserve">  </t>
    </r>
  </si>
  <si>
    <r>
      <t>Załącznik nr 1 do protokołu z posiedzenia komisji stypendialnej Stypendium Kulturalne Miasta Gdańska w dn.  19.08.</t>
    </r>
    <r>
      <rPr>
        <sz val="12"/>
        <rFont val="Calibri"/>
        <family val="2"/>
        <charset val="238"/>
        <scheme val="minor"/>
      </rPr>
      <t>2020</t>
    </r>
  </si>
  <si>
    <t xml:space="preserve">Nowe życie gdańskich melodii: tam gdzie średniowiecze spotyka się                    z nowoczesnością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</si>
</sst>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67">
    <xf numFmtId="0" fontId="0" fillId="0" borderId="0" xfId="0"/>
    <xf numFmtId="0" fontId="2" fillId="2" borderId="2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3" fontId="0" fillId="0" borderId="0" xfId="0" applyNumberFormat="1"/>
    <xf numFmtId="3" fontId="4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3" fontId="8" fillId="0" borderId="0" xfId="0" applyNumberFormat="1" applyFont="1"/>
    <xf numFmtId="3" fontId="9" fillId="0" borderId="0" xfId="0" applyNumberFormat="1" applyFont="1"/>
    <xf numFmtId="3" fontId="2" fillId="2" borderId="3" xfId="1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" fontId="4" fillId="0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 wrapText="1"/>
    </xf>
    <xf numFmtId="4" fontId="2" fillId="2" borderId="2" xfId="1" applyNumberFormat="1" applyFont="1" applyBorder="1" applyAlignment="1">
      <alignment horizontal="center" vertical="center" wrapText="1"/>
    </xf>
    <xf numFmtId="4" fontId="2" fillId="2" borderId="5" xfId="1" applyNumberFormat="1" applyFont="1" applyBorder="1" applyAlignment="1">
      <alignment horizontal="center" vertical="center" wrapText="1"/>
    </xf>
    <xf numFmtId="0" fontId="10" fillId="0" borderId="0" xfId="0" applyFont="1"/>
    <xf numFmtId="3" fontId="10" fillId="0" borderId="0" xfId="0" applyNumberFormat="1" applyFont="1"/>
    <xf numFmtId="0" fontId="12" fillId="2" borderId="2" xfId="1" applyFont="1" applyBorder="1" applyAlignment="1">
      <alignment horizontal="center" vertical="center" wrapText="1"/>
    </xf>
    <xf numFmtId="4" fontId="12" fillId="2" borderId="2" xfId="1" applyNumberFormat="1" applyFont="1" applyBorder="1" applyAlignment="1">
      <alignment horizontal="center" vertical="center" wrapText="1"/>
    </xf>
    <xf numFmtId="3" fontId="12" fillId="2" borderId="3" xfId="1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3" fontId="12" fillId="4" borderId="2" xfId="0" applyNumberFormat="1" applyFont="1" applyFill="1" applyBorder="1" applyAlignment="1">
      <alignment horizontal="center" vertical="center"/>
    </xf>
    <xf numFmtId="164" fontId="12" fillId="4" borderId="2" xfId="0" applyNumberFormat="1" applyFont="1" applyFill="1" applyBorder="1" applyAlignment="1">
      <alignment horizontal="center" vertical="center"/>
    </xf>
    <xf numFmtId="0" fontId="11" fillId="0" borderId="0" xfId="0" applyFont="1"/>
    <xf numFmtId="4" fontId="12" fillId="2" borderId="5" xfId="1" applyNumberFormat="1" applyFont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14" fontId="12" fillId="0" borderId="2" xfId="0" applyNumberFormat="1" applyFont="1" applyFill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2" xfId="0" applyNumberFormat="1" applyFont="1" applyFill="1" applyBorder="1" applyAlignment="1">
      <alignment horizontal="center" vertical="center"/>
    </xf>
    <xf numFmtId="17" fontId="12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14" fontId="10" fillId="0" borderId="0" xfId="0" applyNumberFormat="1" applyFont="1" applyAlignment="1">
      <alignment wrapText="1"/>
    </xf>
    <xf numFmtId="0" fontId="12" fillId="3" borderId="2" xfId="0" applyFont="1" applyFill="1" applyBorder="1" applyAlignment="1">
      <alignment horizontal="center" vertical="center" wrapText="1"/>
    </xf>
    <xf numFmtId="4" fontId="12" fillId="2" borderId="2" xfId="1" applyNumberFormat="1" applyFont="1" applyBorder="1" applyAlignment="1">
      <alignment horizontal="center" vertical="center" wrapText="1"/>
    </xf>
    <xf numFmtId="4" fontId="12" fillId="2" borderId="3" xfId="1" applyNumberFormat="1" applyFont="1" applyBorder="1" applyAlignment="1">
      <alignment horizontal="center" vertical="center" wrapText="1"/>
    </xf>
    <xf numFmtId="4" fontId="12" fillId="2" borderId="4" xfId="1" applyNumberFormat="1" applyFont="1" applyBorder="1" applyAlignment="1">
      <alignment horizontal="center" vertical="center" wrapText="1"/>
    </xf>
    <xf numFmtId="4" fontId="12" fillId="2" borderId="5" xfId="1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" fontId="2" fillId="2" borderId="2" xfId="1" applyNumberFormat="1" applyFont="1" applyBorder="1" applyAlignment="1">
      <alignment horizontal="center" vertical="center" wrapText="1"/>
    </xf>
    <xf numFmtId="4" fontId="2" fillId="2" borderId="3" xfId="1" applyNumberFormat="1" applyFont="1" applyBorder="1" applyAlignment="1">
      <alignment horizontal="center" vertical="center" wrapText="1"/>
    </xf>
    <xf numFmtId="4" fontId="2" fillId="2" borderId="4" xfId="1" applyNumberFormat="1" applyFont="1" applyBorder="1" applyAlignment="1">
      <alignment horizontal="center" vertical="center" wrapText="1"/>
    </xf>
    <xf numFmtId="4" fontId="2" fillId="2" borderId="5" xfId="1" applyNumberFormat="1" applyFont="1" applyBorder="1" applyAlignment="1">
      <alignment horizontal="center" vertical="center" wrapText="1"/>
    </xf>
  </cellXfs>
  <cellStyles count="2">
    <cellStyle name="Dane wejściowe" xfId="1" builtinId="20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9"/>
  <sheetViews>
    <sheetView tabSelected="1" topLeftCell="A22" zoomScale="150" zoomScaleNormal="150" workbookViewId="0">
      <selection activeCell="I32" sqref="A1:I32"/>
    </sheetView>
  </sheetViews>
  <sheetFormatPr defaultRowHeight="15" x14ac:dyDescent="0.25"/>
  <cols>
    <col min="1" max="1" width="6.85546875" customWidth="1"/>
    <col min="2" max="2" width="16.42578125" customWidth="1"/>
    <col min="3" max="3" width="37.42578125" customWidth="1"/>
    <col min="4" max="4" width="11.7109375" customWidth="1"/>
    <col min="5" max="5" width="13.5703125" customWidth="1"/>
    <col min="6" max="6" width="10.42578125" style="13" customWidth="1"/>
    <col min="7" max="7" width="10.5703125" customWidth="1"/>
    <col min="8" max="8" width="13.5703125" style="13" customWidth="1"/>
    <col min="9" max="9" width="33.7109375" customWidth="1"/>
  </cols>
  <sheetData>
    <row r="1" spans="1:9" ht="15.75" x14ac:dyDescent="0.25">
      <c r="A1" s="31" t="s">
        <v>122</v>
      </c>
      <c r="B1" s="31"/>
      <c r="C1" s="31"/>
      <c r="D1" s="31"/>
      <c r="E1" s="31"/>
      <c r="F1" s="32"/>
      <c r="G1" s="56"/>
      <c r="H1" s="32"/>
      <c r="I1" s="45"/>
    </row>
    <row r="2" spans="1:9" ht="15.75" x14ac:dyDescent="0.25">
      <c r="A2" s="57" t="s">
        <v>101</v>
      </c>
      <c r="B2" s="57"/>
      <c r="C2" s="57"/>
      <c r="D2" s="57"/>
      <c r="E2" s="57"/>
      <c r="F2" s="57"/>
      <c r="G2" s="57"/>
      <c r="H2" s="57"/>
      <c r="I2" s="57"/>
    </row>
    <row r="3" spans="1:9" ht="31.5" x14ac:dyDescent="0.25">
      <c r="A3" s="33" t="s">
        <v>0</v>
      </c>
      <c r="B3" s="33" t="s">
        <v>1</v>
      </c>
      <c r="C3" s="34" t="s">
        <v>2</v>
      </c>
      <c r="D3" s="58" t="s">
        <v>4</v>
      </c>
      <c r="E3" s="58"/>
      <c r="F3" s="59" t="s">
        <v>3</v>
      </c>
      <c r="G3" s="60"/>
      <c r="H3" s="60"/>
      <c r="I3" s="61"/>
    </row>
    <row r="4" spans="1:9" ht="31.5" x14ac:dyDescent="0.25">
      <c r="A4" s="33"/>
      <c r="B4" s="33"/>
      <c r="C4" s="34"/>
      <c r="D4" s="34"/>
      <c r="E4" s="34"/>
      <c r="F4" s="35" t="s">
        <v>9</v>
      </c>
      <c r="G4" s="34" t="s">
        <v>5</v>
      </c>
      <c r="H4" s="34" t="s">
        <v>10</v>
      </c>
      <c r="I4" s="46" t="s">
        <v>8</v>
      </c>
    </row>
    <row r="5" spans="1:9" ht="47.25" x14ac:dyDescent="0.25">
      <c r="A5" s="36" t="s">
        <v>11</v>
      </c>
      <c r="B5" s="36" t="s">
        <v>12</v>
      </c>
      <c r="C5" s="36" t="s">
        <v>86</v>
      </c>
      <c r="D5" s="47">
        <v>44044</v>
      </c>
      <c r="E5" s="47">
        <v>44196</v>
      </c>
      <c r="F5" s="37">
        <v>4</v>
      </c>
      <c r="G5" s="38">
        <v>2600</v>
      </c>
      <c r="H5" s="37">
        <f>PRODUCT($F5*$G5)</f>
        <v>10400</v>
      </c>
      <c r="I5" s="48"/>
    </row>
    <row r="6" spans="1:9" s="12" customFormat="1" ht="47.25" x14ac:dyDescent="0.25">
      <c r="A6" s="36" t="s">
        <v>13</v>
      </c>
      <c r="B6" s="39" t="s">
        <v>14</v>
      </c>
      <c r="C6" s="39" t="s">
        <v>15</v>
      </c>
      <c r="D6" s="49">
        <v>44045</v>
      </c>
      <c r="E6" s="49">
        <v>44195</v>
      </c>
      <c r="F6" s="40">
        <v>4</v>
      </c>
      <c r="G6" s="38">
        <v>2600</v>
      </c>
      <c r="H6" s="37">
        <f t="shared" ref="H6:H31" si="0">PRODUCT($F6*$G6)</f>
        <v>10400</v>
      </c>
      <c r="I6" s="50"/>
    </row>
    <row r="7" spans="1:9" ht="47.25" x14ac:dyDescent="0.25">
      <c r="A7" s="36" t="s">
        <v>16</v>
      </c>
      <c r="B7" s="39" t="s">
        <v>17</v>
      </c>
      <c r="C7" s="39" t="s">
        <v>123</v>
      </c>
      <c r="D7" s="49">
        <v>44075</v>
      </c>
      <c r="E7" s="49">
        <v>44196</v>
      </c>
      <c r="F7" s="40">
        <v>3</v>
      </c>
      <c r="G7" s="38">
        <v>2600</v>
      </c>
      <c r="H7" s="37">
        <f t="shared" si="0"/>
        <v>7800</v>
      </c>
      <c r="I7" s="51"/>
    </row>
    <row r="8" spans="1:9" ht="31.5" x14ac:dyDescent="0.25">
      <c r="A8" s="36" t="s">
        <v>19</v>
      </c>
      <c r="B8" s="39" t="s">
        <v>20</v>
      </c>
      <c r="C8" s="39" t="s">
        <v>21</v>
      </c>
      <c r="D8" s="52" t="s">
        <v>22</v>
      </c>
      <c r="E8" s="53" t="s">
        <v>23</v>
      </c>
      <c r="F8" s="40">
        <v>3</v>
      </c>
      <c r="G8" s="38">
        <v>2600</v>
      </c>
      <c r="H8" s="37">
        <f t="shared" si="0"/>
        <v>7800</v>
      </c>
      <c r="I8" s="51"/>
    </row>
    <row r="9" spans="1:9" ht="43.5" customHeight="1" x14ac:dyDescent="0.25">
      <c r="A9" s="36" t="s">
        <v>25</v>
      </c>
      <c r="B9" s="39" t="s">
        <v>24</v>
      </c>
      <c r="C9" s="39" t="s">
        <v>26</v>
      </c>
      <c r="D9" s="49" t="s">
        <v>27</v>
      </c>
      <c r="E9" s="49" t="s">
        <v>23</v>
      </c>
      <c r="F9" s="40">
        <v>2</v>
      </c>
      <c r="G9" s="38">
        <v>2600</v>
      </c>
      <c r="H9" s="37">
        <f t="shared" si="0"/>
        <v>5200</v>
      </c>
      <c r="I9" s="51"/>
    </row>
    <row r="10" spans="1:9" ht="15.75" x14ac:dyDescent="0.25">
      <c r="A10" s="36" t="s">
        <v>28</v>
      </c>
      <c r="B10" s="39" t="s">
        <v>29</v>
      </c>
      <c r="C10" s="39" t="s">
        <v>30</v>
      </c>
      <c r="D10" s="49">
        <v>44072</v>
      </c>
      <c r="E10" s="49">
        <v>44196</v>
      </c>
      <c r="F10" s="40">
        <v>4</v>
      </c>
      <c r="G10" s="38">
        <v>2600</v>
      </c>
      <c r="H10" s="37">
        <f t="shared" si="0"/>
        <v>10400</v>
      </c>
      <c r="I10" s="51"/>
    </row>
    <row r="11" spans="1:9" ht="63" x14ac:dyDescent="0.25">
      <c r="A11" s="36" t="s">
        <v>31</v>
      </c>
      <c r="B11" s="39" t="s">
        <v>32</v>
      </c>
      <c r="C11" s="39" t="s">
        <v>33</v>
      </c>
      <c r="D11" s="49" t="s">
        <v>34</v>
      </c>
      <c r="E11" s="49" t="s">
        <v>35</v>
      </c>
      <c r="F11" s="40">
        <v>0</v>
      </c>
      <c r="G11" s="38">
        <v>2600</v>
      </c>
      <c r="H11" s="37">
        <f t="shared" si="0"/>
        <v>0</v>
      </c>
      <c r="I11" s="54" t="s">
        <v>99</v>
      </c>
    </row>
    <row r="12" spans="1:9" ht="15.75" x14ac:dyDescent="0.25">
      <c r="A12" s="36" t="s">
        <v>36</v>
      </c>
      <c r="B12" s="39" t="s">
        <v>37</v>
      </c>
      <c r="C12" s="39" t="s">
        <v>38</v>
      </c>
      <c r="D12" s="49" t="s">
        <v>22</v>
      </c>
      <c r="E12" s="49">
        <v>44195</v>
      </c>
      <c r="F12" s="40">
        <v>2</v>
      </c>
      <c r="G12" s="38">
        <v>2600</v>
      </c>
      <c r="H12" s="37">
        <f t="shared" si="0"/>
        <v>5200</v>
      </c>
      <c r="I12" s="51"/>
    </row>
    <row r="13" spans="1:9" ht="47.25" x14ac:dyDescent="0.25">
      <c r="A13" s="36" t="s">
        <v>39</v>
      </c>
      <c r="B13" s="39" t="s">
        <v>40</v>
      </c>
      <c r="C13" s="39" t="s">
        <v>41</v>
      </c>
      <c r="D13" s="49">
        <v>44075</v>
      </c>
      <c r="E13" s="49">
        <v>44196</v>
      </c>
      <c r="F13" s="40">
        <v>4</v>
      </c>
      <c r="G13" s="38">
        <v>2600</v>
      </c>
      <c r="H13" s="37">
        <f t="shared" si="0"/>
        <v>10400</v>
      </c>
      <c r="I13" s="51"/>
    </row>
    <row r="14" spans="1:9" ht="31.5" x14ac:dyDescent="0.25">
      <c r="A14" s="36" t="s">
        <v>42</v>
      </c>
      <c r="B14" s="39" t="s">
        <v>48</v>
      </c>
      <c r="C14" s="39" t="s">
        <v>49</v>
      </c>
      <c r="D14" s="49">
        <v>44105</v>
      </c>
      <c r="E14" s="49">
        <v>44166</v>
      </c>
      <c r="F14" s="40">
        <v>4</v>
      </c>
      <c r="G14" s="38">
        <v>2600</v>
      </c>
      <c r="H14" s="37">
        <f t="shared" si="0"/>
        <v>10400</v>
      </c>
      <c r="I14" s="51"/>
    </row>
    <row r="15" spans="1:9" ht="15.75" x14ac:dyDescent="0.25">
      <c r="A15" s="36" t="s">
        <v>43</v>
      </c>
      <c r="B15" s="39" t="s">
        <v>50</v>
      </c>
      <c r="C15" s="39" t="s">
        <v>51</v>
      </c>
      <c r="D15" s="49">
        <v>43992</v>
      </c>
      <c r="E15" s="49">
        <v>44175</v>
      </c>
      <c r="F15" s="40">
        <v>3</v>
      </c>
      <c r="G15" s="38">
        <v>2600</v>
      </c>
      <c r="H15" s="37">
        <f t="shared" si="0"/>
        <v>7800</v>
      </c>
      <c r="I15" s="54"/>
    </row>
    <row r="16" spans="1:9" ht="47.25" x14ac:dyDescent="0.25">
      <c r="A16" s="36" t="s">
        <v>44</v>
      </c>
      <c r="B16" s="39" t="s">
        <v>52</v>
      </c>
      <c r="C16" s="39" t="s">
        <v>87</v>
      </c>
      <c r="D16" s="49" t="s">
        <v>27</v>
      </c>
      <c r="E16" s="49" t="s">
        <v>23</v>
      </c>
      <c r="F16" s="40">
        <v>4</v>
      </c>
      <c r="G16" s="38">
        <v>2600</v>
      </c>
      <c r="H16" s="37">
        <f t="shared" si="0"/>
        <v>10400</v>
      </c>
      <c r="I16" s="51"/>
    </row>
    <row r="17" spans="1:9" ht="47.25" x14ac:dyDescent="0.25">
      <c r="A17" s="36" t="s">
        <v>45</v>
      </c>
      <c r="B17" s="39" t="s">
        <v>53</v>
      </c>
      <c r="C17" s="39" t="s">
        <v>54</v>
      </c>
      <c r="D17" s="49" t="s">
        <v>27</v>
      </c>
      <c r="E17" s="49" t="s">
        <v>23</v>
      </c>
      <c r="F17" s="40">
        <v>2</v>
      </c>
      <c r="G17" s="38">
        <v>2600</v>
      </c>
      <c r="H17" s="37">
        <f t="shared" si="0"/>
        <v>5200</v>
      </c>
      <c r="I17" s="51"/>
    </row>
    <row r="18" spans="1:9" ht="47.25" x14ac:dyDescent="0.25">
      <c r="A18" s="36" t="s">
        <v>46</v>
      </c>
      <c r="B18" s="39" t="s">
        <v>56</v>
      </c>
      <c r="C18" s="39" t="s">
        <v>88</v>
      </c>
      <c r="D18" s="49">
        <v>44075</v>
      </c>
      <c r="E18" s="49">
        <v>44196</v>
      </c>
      <c r="F18" s="40">
        <v>2</v>
      </c>
      <c r="G18" s="38">
        <v>2600</v>
      </c>
      <c r="H18" s="37">
        <f t="shared" si="0"/>
        <v>5200</v>
      </c>
      <c r="I18" s="51"/>
    </row>
    <row r="19" spans="1:9" ht="15.75" x14ac:dyDescent="0.25">
      <c r="A19" s="36" t="s">
        <v>47</v>
      </c>
      <c r="B19" s="39" t="s">
        <v>57</v>
      </c>
      <c r="C19" s="39" t="s">
        <v>58</v>
      </c>
      <c r="D19" s="49">
        <v>44142</v>
      </c>
      <c r="E19" s="49">
        <v>44164</v>
      </c>
      <c r="F19" s="40">
        <v>4</v>
      </c>
      <c r="G19" s="38">
        <v>2600</v>
      </c>
      <c r="H19" s="37">
        <f t="shared" si="0"/>
        <v>10400</v>
      </c>
      <c r="I19" s="51"/>
    </row>
    <row r="20" spans="1:9" ht="31.5" x14ac:dyDescent="0.25">
      <c r="A20" s="36" t="s">
        <v>55</v>
      </c>
      <c r="B20" s="39" t="s">
        <v>64</v>
      </c>
      <c r="C20" s="39" t="s">
        <v>65</v>
      </c>
      <c r="D20" s="49">
        <v>44136</v>
      </c>
      <c r="E20" s="49">
        <v>44184</v>
      </c>
      <c r="F20" s="40">
        <v>4</v>
      </c>
      <c r="G20" s="38">
        <v>2600</v>
      </c>
      <c r="H20" s="37">
        <f t="shared" si="0"/>
        <v>10400</v>
      </c>
      <c r="I20" s="51"/>
    </row>
    <row r="21" spans="1:9" ht="31.5" x14ac:dyDescent="0.25">
      <c r="A21" s="36" t="s">
        <v>59</v>
      </c>
      <c r="B21" s="39" t="s">
        <v>66</v>
      </c>
      <c r="C21" s="39" t="s">
        <v>67</v>
      </c>
      <c r="D21" s="49">
        <v>44105</v>
      </c>
      <c r="E21" s="49">
        <v>43920</v>
      </c>
      <c r="F21" s="40">
        <v>4</v>
      </c>
      <c r="G21" s="38">
        <v>2600</v>
      </c>
      <c r="H21" s="37">
        <f t="shared" si="0"/>
        <v>10400</v>
      </c>
      <c r="I21" s="51"/>
    </row>
    <row r="22" spans="1:9" ht="47.25" x14ac:dyDescent="0.25">
      <c r="A22" s="36" t="s">
        <v>60</v>
      </c>
      <c r="B22" s="39" t="s">
        <v>68</v>
      </c>
      <c r="C22" s="39" t="s">
        <v>69</v>
      </c>
      <c r="D22" s="49">
        <v>44075</v>
      </c>
      <c r="E22" s="49">
        <v>44196</v>
      </c>
      <c r="F22" s="40">
        <v>0</v>
      </c>
      <c r="G22" s="38">
        <v>2600</v>
      </c>
      <c r="H22" s="37">
        <f t="shared" si="0"/>
        <v>0</v>
      </c>
      <c r="I22" s="54" t="s">
        <v>100</v>
      </c>
    </row>
    <row r="23" spans="1:9" ht="15.75" x14ac:dyDescent="0.25">
      <c r="A23" s="36" t="s">
        <v>61</v>
      </c>
      <c r="B23" s="39" t="s">
        <v>70</v>
      </c>
      <c r="C23" s="41" t="s">
        <v>72</v>
      </c>
      <c r="D23" s="49" t="s">
        <v>71</v>
      </c>
      <c r="E23" s="49" t="s">
        <v>23</v>
      </c>
      <c r="F23" s="40">
        <v>4</v>
      </c>
      <c r="G23" s="38">
        <v>2600</v>
      </c>
      <c r="H23" s="37">
        <f t="shared" si="0"/>
        <v>10400</v>
      </c>
      <c r="I23" s="51"/>
    </row>
    <row r="24" spans="1:9" ht="31.5" x14ac:dyDescent="0.25">
      <c r="A24" s="36" t="s">
        <v>62</v>
      </c>
      <c r="B24" s="39" t="s">
        <v>73</v>
      </c>
      <c r="C24" s="39" t="s">
        <v>74</v>
      </c>
      <c r="D24" s="49">
        <v>44075</v>
      </c>
      <c r="E24" s="49">
        <v>44195</v>
      </c>
      <c r="F24" s="40">
        <v>4</v>
      </c>
      <c r="G24" s="38">
        <v>2600</v>
      </c>
      <c r="H24" s="37">
        <f t="shared" si="0"/>
        <v>10400</v>
      </c>
      <c r="I24" s="51"/>
    </row>
    <row r="25" spans="1:9" ht="47.25" x14ac:dyDescent="0.25">
      <c r="A25" s="36" t="s">
        <v>63</v>
      </c>
      <c r="B25" s="39" t="s">
        <v>75</v>
      </c>
      <c r="C25" s="39" t="s">
        <v>76</v>
      </c>
      <c r="D25" s="49">
        <v>44044</v>
      </c>
      <c r="E25" s="49">
        <v>44195</v>
      </c>
      <c r="F25" s="40">
        <v>0</v>
      </c>
      <c r="G25" s="38">
        <v>2600</v>
      </c>
      <c r="H25" s="37">
        <f t="shared" si="0"/>
        <v>0</v>
      </c>
      <c r="I25" s="51"/>
    </row>
    <row r="26" spans="1:9" ht="31.5" x14ac:dyDescent="0.25">
      <c r="A26" s="36" t="s">
        <v>77</v>
      </c>
      <c r="B26" s="39" t="s">
        <v>80</v>
      </c>
      <c r="C26" s="39" t="s">
        <v>81</v>
      </c>
      <c r="D26" s="49">
        <v>44075</v>
      </c>
      <c r="E26" s="49">
        <v>44196</v>
      </c>
      <c r="F26" s="40">
        <v>0</v>
      </c>
      <c r="G26" s="38">
        <v>2600</v>
      </c>
      <c r="H26" s="37">
        <f t="shared" si="0"/>
        <v>0</v>
      </c>
      <c r="I26" s="51"/>
    </row>
    <row r="27" spans="1:9" ht="36.75" customHeight="1" x14ac:dyDescent="0.25">
      <c r="A27" s="36" t="s">
        <v>78</v>
      </c>
      <c r="B27" s="39" t="s">
        <v>82</v>
      </c>
      <c r="C27" s="39" t="s">
        <v>83</v>
      </c>
      <c r="D27" s="49">
        <v>44089</v>
      </c>
      <c r="E27" s="49">
        <v>43861</v>
      </c>
      <c r="F27" s="40">
        <v>2</v>
      </c>
      <c r="G27" s="38">
        <v>2600</v>
      </c>
      <c r="H27" s="37">
        <f t="shared" si="0"/>
        <v>5200</v>
      </c>
      <c r="I27" s="51"/>
    </row>
    <row r="28" spans="1:9" ht="47.25" x14ac:dyDescent="0.25">
      <c r="A28" s="36" t="s">
        <v>79</v>
      </c>
      <c r="B28" s="39" t="s">
        <v>84</v>
      </c>
      <c r="C28" s="39" t="s">
        <v>85</v>
      </c>
      <c r="D28" s="49" t="s">
        <v>22</v>
      </c>
      <c r="E28" s="49" t="s">
        <v>23</v>
      </c>
      <c r="F28" s="40">
        <v>2</v>
      </c>
      <c r="G28" s="38">
        <v>2600</v>
      </c>
      <c r="H28" s="37">
        <f t="shared" si="0"/>
        <v>5200</v>
      </c>
      <c r="I28" s="51"/>
    </row>
    <row r="29" spans="1:9" ht="31.5" x14ac:dyDescent="0.25">
      <c r="A29" s="36" t="s">
        <v>89</v>
      </c>
      <c r="B29" s="39" t="s">
        <v>91</v>
      </c>
      <c r="C29" s="39" t="s">
        <v>92</v>
      </c>
      <c r="D29" s="49">
        <v>44089</v>
      </c>
      <c r="E29" s="49">
        <v>44196</v>
      </c>
      <c r="F29" s="40">
        <v>2</v>
      </c>
      <c r="G29" s="38">
        <v>2600</v>
      </c>
      <c r="H29" s="37">
        <f t="shared" si="0"/>
        <v>5200</v>
      </c>
      <c r="I29" s="51"/>
    </row>
    <row r="30" spans="1:9" ht="31.5" x14ac:dyDescent="0.25">
      <c r="A30" s="36" t="s">
        <v>90</v>
      </c>
      <c r="B30" s="39" t="s">
        <v>93</v>
      </c>
      <c r="C30" s="39" t="s">
        <v>94</v>
      </c>
      <c r="D30" s="49">
        <v>43997</v>
      </c>
      <c r="E30" s="49">
        <v>44196</v>
      </c>
      <c r="F30" s="40">
        <v>2</v>
      </c>
      <c r="G30" s="38">
        <v>2600</v>
      </c>
      <c r="H30" s="37">
        <f t="shared" si="0"/>
        <v>5200</v>
      </c>
      <c r="I30" s="51"/>
    </row>
    <row r="31" spans="1:9" ht="63" x14ac:dyDescent="0.25">
      <c r="A31" s="36" t="s">
        <v>95</v>
      </c>
      <c r="B31" s="39" t="s">
        <v>96</v>
      </c>
      <c r="C31" s="39" t="s">
        <v>97</v>
      </c>
      <c r="D31" s="49" t="s">
        <v>27</v>
      </c>
      <c r="E31" s="55" t="s">
        <v>98</v>
      </c>
      <c r="F31" s="40">
        <v>0</v>
      </c>
      <c r="G31" s="38">
        <v>2600</v>
      </c>
      <c r="H31" s="37">
        <f t="shared" si="0"/>
        <v>0</v>
      </c>
      <c r="I31" s="51"/>
    </row>
    <row r="32" spans="1:9" ht="24.75" customHeight="1" x14ac:dyDescent="0.25">
      <c r="A32" s="42"/>
      <c r="B32" s="42"/>
      <c r="C32" s="42"/>
      <c r="D32" s="44"/>
      <c r="E32" s="44"/>
      <c r="F32" s="43"/>
      <c r="G32" s="44"/>
      <c r="H32" s="43">
        <f>SUM(H6:H31)</f>
        <v>169000</v>
      </c>
      <c r="I32" s="44"/>
    </row>
    <row r="33" spans="1:9" ht="24.75" x14ac:dyDescent="0.25">
      <c r="G33" s="17" t="s">
        <v>6</v>
      </c>
      <c r="H33" s="18">
        <v>400000</v>
      </c>
    </row>
    <row r="34" spans="1:9" ht="24.75" x14ac:dyDescent="0.25">
      <c r="G34" s="17" t="s">
        <v>7</v>
      </c>
      <c r="H34" s="18">
        <f>H33-H32</f>
        <v>231000</v>
      </c>
      <c r="I34" s="19">
        <v>0</v>
      </c>
    </row>
    <row r="48" spans="1:9" s="12" customFormat="1" x14ac:dyDescent="0.25">
      <c r="A48"/>
      <c r="B48"/>
      <c r="C48"/>
      <c r="D48"/>
      <c r="E48"/>
      <c r="F48" s="13"/>
      <c r="G48"/>
      <c r="H48" s="13"/>
      <c r="I48"/>
    </row>
    <row r="56" spans="1:11" s="12" customFormat="1" x14ac:dyDescent="0.25">
      <c r="A56"/>
      <c r="B56"/>
      <c r="C56"/>
      <c r="D56"/>
      <c r="E56"/>
      <c r="F56" s="13"/>
      <c r="G56"/>
      <c r="H56" s="13"/>
      <c r="I56"/>
    </row>
    <row r="57" spans="1:11" x14ac:dyDescent="0.25">
      <c r="J57" s="11"/>
      <c r="K57" s="10"/>
    </row>
    <row r="60" spans="1:11" x14ac:dyDescent="0.25">
      <c r="J60" s="11"/>
    </row>
    <row r="81" spans="1:9" s="12" customFormat="1" x14ac:dyDescent="0.25">
      <c r="A81"/>
      <c r="B81"/>
      <c r="C81"/>
      <c r="D81"/>
      <c r="E81"/>
      <c r="F81" s="13"/>
      <c r="G81"/>
      <c r="H81" s="13"/>
      <c r="I81"/>
    </row>
    <row r="90" spans="1:9" s="10" customFormat="1" x14ac:dyDescent="0.25">
      <c r="A90"/>
      <c r="B90"/>
      <c r="C90"/>
      <c r="D90"/>
      <c r="E90"/>
      <c r="F90" s="13"/>
      <c r="G90"/>
      <c r="H90" s="13"/>
      <c r="I90"/>
    </row>
    <row r="91" spans="1:9" ht="21.75" customHeight="1" x14ac:dyDescent="0.25"/>
    <row r="94" spans="1:9" ht="21" customHeight="1" x14ac:dyDescent="0.25"/>
    <row r="107" ht="23.25" customHeight="1" x14ac:dyDescent="0.25"/>
    <row r="115" spans="1:9" ht="27.75" customHeight="1" x14ac:dyDescent="0.25"/>
    <row r="123" spans="1:9" s="10" customFormat="1" ht="59.25" customHeight="1" x14ac:dyDescent="0.25">
      <c r="A123"/>
      <c r="B123"/>
      <c r="C123"/>
      <c r="D123"/>
      <c r="E123"/>
      <c r="F123" s="13"/>
      <c r="G123"/>
      <c r="H123" s="13"/>
      <c r="I123"/>
    </row>
    <row r="169" spans="1:9" s="12" customFormat="1" x14ac:dyDescent="0.25">
      <c r="A169"/>
      <c r="B169"/>
      <c r="C169"/>
      <c r="D169"/>
      <c r="E169"/>
      <c r="F169" s="13"/>
      <c r="G169"/>
      <c r="H169" s="13"/>
      <c r="I169"/>
    </row>
    <row r="183" spans="1:9" s="12" customFormat="1" x14ac:dyDescent="0.25">
      <c r="A183"/>
      <c r="B183"/>
      <c r="C183"/>
      <c r="D183"/>
      <c r="E183"/>
      <c r="F183" s="13"/>
      <c r="G183"/>
      <c r="H183" s="13"/>
      <c r="I183"/>
    </row>
    <row r="184" spans="1:9" s="12" customFormat="1" x14ac:dyDescent="0.25">
      <c r="A184"/>
      <c r="B184"/>
      <c r="C184"/>
      <c r="D184"/>
      <c r="E184"/>
      <c r="F184" s="13"/>
      <c r="G184"/>
      <c r="H184" s="13"/>
      <c r="I184"/>
    </row>
    <row r="185" spans="1:9" s="12" customFormat="1" x14ac:dyDescent="0.25">
      <c r="A185"/>
      <c r="B185"/>
      <c r="C185"/>
      <c r="D185"/>
      <c r="E185"/>
      <c r="F185" s="13"/>
      <c r="G185"/>
      <c r="H185" s="13"/>
      <c r="I185"/>
    </row>
    <row r="186" spans="1:9" s="12" customFormat="1" x14ac:dyDescent="0.25">
      <c r="A186"/>
      <c r="B186"/>
      <c r="C186"/>
      <c r="D186"/>
      <c r="E186"/>
      <c r="F186" s="13"/>
      <c r="G186"/>
      <c r="H186" s="13"/>
      <c r="I186"/>
    </row>
    <row r="187" spans="1:9" s="12" customFormat="1" x14ac:dyDescent="0.25">
      <c r="A187"/>
      <c r="B187"/>
      <c r="C187"/>
      <c r="D187"/>
      <c r="E187"/>
      <c r="F187" s="13"/>
      <c r="G187"/>
      <c r="H187" s="13"/>
      <c r="I187"/>
    </row>
    <row r="188" spans="1:9" s="12" customFormat="1" x14ac:dyDescent="0.25">
      <c r="A188"/>
      <c r="B188"/>
      <c r="C188"/>
      <c r="D188"/>
      <c r="E188"/>
      <c r="F188" s="13"/>
      <c r="G188"/>
      <c r="H188" s="13"/>
      <c r="I188"/>
    </row>
    <row r="189" spans="1:9" s="12" customFormat="1" x14ac:dyDescent="0.25">
      <c r="A189"/>
      <c r="B189"/>
      <c r="C189"/>
      <c r="D189"/>
      <c r="E189"/>
      <c r="F189" s="13"/>
      <c r="G189"/>
      <c r="H189" s="13"/>
      <c r="I189"/>
    </row>
    <row r="190" spans="1:9" s="12" customFormat="1" x14ac:dyDescent="0.25">
      <c r="A190"/>
      <c r="B190"/>
      <c r="C190"/>
      <c r="D190"/>
      <c r="E190"/>
      <c r="F190" s="13"/>
      <c r="G190"/>
      <c r="H190" s="13"/>
      <c r="I190"/>
    </row>
    <row r="191" spans="1:9" s="12" customFormat="1" x14ac:dyDescent="0.25">
      <c r="A191"/>
      <c r="B191"/>
      <c r="C191"/>
      <c r="D191"/>
      <c r="E191"/>
      <c r="F191" s="13"/>
      <c r="G191"/>
      <c r="H191" s="13"/>
      <c r="I191"/>
    </row>
    <row r="192" spans="1:9" s="12" customFormat="1" x14ac:dyDescent="0.25">
      <c r="A192"/>
      <c r="B192"/>
      <c r="C192"/>
      <c r="D192"/>
      <c r="E192"/>
      <c r="F192" s="13"/>
      <c r="G192"/>
      <c r="H192" s="13"/>
      <c r="I192"/>
    </row>
    <row r="193" spans="1:9" s="12" customFormat="1" x14ac:dyDescent="0.25">
      <c r="A193"/>
      <c r="B193"/>
      <c r="C193"/>
      <c r="D193"/>
      <c r="E193"/>
      <c r="F193" s="13"/>
      <c r="G193"/>
      <c r="H193" s="13"/>
      <c r="I193"/>
    </row>
    <row r="194" spans="1:9" s="12" customFormat="1" x14ac:dyDescent="0.25">
      <c r="A194"/>
      <c r="B194"/>
      <c r="C194"/>
      <c r="D194"/>
      <c r="E194"/>
      <c r="F194" s="13"/>
      <c r="G194"/>
      <c r="H194" s="13"/>
      <c r="I194"/>
    </row>
    <row r="195" spans="1:9" s="12" customFormat="1" x14ac:dyDescent="0.25">
      <c r="A195"/>
      <c r="B195"/>
      <c r="C195"/>
      <c r="D195"/>
      <c r="E195"/>
      <c r="F195" s="13"/>
      <c r="G195"/>
      <c r="H195" s="13"/>
      <c r="I195"/>
    </row>
    <row r="198" spans="1:9" ht="15" customHeight="1" x14ac:dyDescent="0.25"/>
    <row r="199" spans="1:9" ht="17.25" customHeight="1" x14ac:dyDescent="0.25"/>
  </sheetData>
  <mergeCells count="3">
    <mergeCell ref="A2:I2"/>
    <mergeCell ref="D3:E3"/>
    <mergeCell ref="F3:I3"/>
  </mergeCells>
  <pageMargins left="0.7" right="0.7" top="0.75" bottom="0.75" header="0.3" footer="0.3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4"/>
  <sheetViews>
    <sheetView zoomScale="150" zoomScaleNormal="150" workbookViewId="0">
      <selection activeCell="F27" sqref="A1:F27"/>
    </sheetView>
  </sheetViews>
  <sheetFormatPr defaultRowHeight="15" x14ac:dyDescent="0.25"/>
  <cols>
    <col min="1" max="1" width="6.85546875" customWidth="1"/>
    <col min="2" max="2" width="17.85546875" customWidth="1"/>
    <col min="3" max="3" width="47.85546875" customWidth="1"/>
    <col min="4" max="4" width="10.140625" style="13" customWidth="1"/>
    <col min="5" max="5" width="11.28515625" customWidth="1"/>
    <col min="6" max="6" width="13.5703125" style="13" customWidth="1"/>
  </cols>
  <sheetData>
    <row r="1" spans="1:6" ht="15.75" x14ac:dyDescent="0.25">
      <c r="A1" s="31" t="s">
        <v>121</v>
      </c>
      <c r="B1" s="31"/>
      <c r="C1" s="31"/>
      <c r="D1" s="32"/>
      <c r="E1" s="31"/>
      <c r="F1" s="32"/>
    </row>
    <row r="2" spans="1:6" ht="15.75" x14ac:dyDescent="0.25">
      <c r="A2" s="57" t="s">
        <v>101</v>
      </c>
      <c r="B2" s="57"/>
      <c r="C2" s="57"/>
      <c r="D2" s="57"/>
      <c r="E2" s="57"/>
      <c r="F2" s="57"/>
    </row>
    <row r="3" spans="1:6" ht="30" customHeight="1" x14ac:dyDescent="0.25">
      <c r="A3" s="33" t="s">
        <v>0</v>
      </c>
      <c r="B3" s="33" t="s">
        <v>1</v>
      </c>
      <c r="C3" s="34" t="s">
        <v>2</v>
      </c>
      <c r="D3" s="59" t="s">
        <v>3</v>
      </c>
      <c r="E3" s="60"/>
      <c r="F3" s="60"/>
    </row>
    <row r="4" spans="1:6" ht="31.5" x14ac:dyDescent="0.25">
      <c r="A4" s="33"/>
      <c r="B4" s="33"/>
      <c r="C4" s="34"/>
      <c r="D4" s="35" t="s">
        <v>9</v>
      </c>
      <c r="E4" s="34" t="s">
        <v>5</v>
      </c>
      <c r="F4" s="34" t="s">
        <v>10</v>
      </c>
    </row>
    <row r="5" spans="1:6" ht="31.5" x14ac:dyDescent="0.25">
      <c r="A5" s="36" t="s">
        <v>11</v>
      </c>
      <c r="B5" s="36" t="s">
        <v>12</v>
      </c>
      <c r="C5" s="36" t="s">
        <v>86</v>
      </c>
      <c r="D5" s="37">
        <v>4</v>
      </c>
      <c r="E5" s="38">
        <v>2600</v>
      </c>
      <c r="F5" s="37">
        <f>PRODUCT($D5*$E5)</f>
        <v>10400</v>
      </c>
    </row>
    <row r="6" spans="1:6" s="12" customFormat="1" ht="47.25" x14ac:dyDescent="0.25">
      <c r="A6" s="36" t="s">
        <v>103</v>
      </c>
      <c r="B6" s="39" t="s">
        <v>14</v>
      </c>
      <c r="C6" s="39" t="s">
        <v>15</v>
      </c>
      <c r="D6" s="40">
        <v>4</v>
      </c>
      <c r="E6" s="38">
        <v>2600</v>
      </c>
      <c r="F6" s="37">
        <f t="shared" ref="F6:F26" si="0">PRODUCT($D6*$E6)</f>
        <v>10400</v>
      </c>
    </row>
    <row r="7" spans="1:6" ht="31.5" x14ac:dyDescent="0.25">
      <c r="A7" s="36" t="s">
        <v>104</v>
      </c>
      <c r="B7" s="39" t="s">
        <v>17</v>
      </c>
      <c r="C7" s="39" t="s">
        <v>18</v>
      </c>
      <c r="D7" s="40">
        <v>3</v>
      </c>
      <c r="E7" s="38">
        <v>2600</v>
      </c>
      <c r="F7" s="37">
        <f t="shared" si="0"/>
        <v>7800</v>
      </c>
    </row>
    <row r="8" spans="1:6" ht="31.5" x14ac:dyDescent="0.25">
      <c r="A8" s="36" t="s">
        <v>105</v>
      </c>
      <c r="B8" s="39" t="s">
        <v>20</v>
      </c>
      <c r="C8" s="39" t="s">
        <v>21</v>
      </c>
      <c r="D8" s="40">
        <v>3</v>
      </c>
      <c r="E8" s="38">
        <v>2600</v>
      </c>
      <c r="F8" s="37">
        <f t="shared" si="0"/>
        <v>7800</v>
      </c>
    </row>
    <row r="9" spans="1:6" ht="47.25" x14ac:dyDescent="0.25">
      <c r="A9" s="36" t="s">
        <v>106</v>
      </c>
      <c r="B9" s="39" t="s">
        <v>24</v>
      </c>
      <c r="C9" s="39" t="s">
        <v>26</v>
      </c>
      <c r="D9" s="40">
        <v>2</v>
      </c>
      <c r="E9" s="38">
        <v>2600</v>
      </c>
      <c r="F9" s="37">
        <f t="shared" si="0"/>
        <v>5200</v>
      </c>
    </row>
    <row r="10" spans="1:6" ht="15.75" x14ac:dyDescent="0.25">
      <c r="A10" s="36" t="s">
        <v>28</v>
      </c>
      <c r="B10" s="39" t="s">
        <v>29</v>
      </c>
      <c r="C10" s="39" t="s">
        <v>30</v>
      </c>
      <c r="D10" s="40">
        <v>4</v>
      </c>
      <c r="E10" s="38">
        <v>2600</v>
      </c>
      <c r="F10" s="37">
        <f t="shared" si="0"/>
        <v>10400</v>
      </c>
    </row>
    <row r="11" spans="1:6" ht="15.75" x14ac:dyDescent="0.25">
      <c r="A11" s="36" t="s">
        <v>107</v>
      </c>
      <c r="B11" s="39" t="s">
        <v>37</v>
      </c>
      <c r="C11" s="39" t="s">
        <v>38</v>
      </c>
      <c r="D11" s="40">
        <v>2</v>
      </c>
      <c r="E11" s="38">
        <v>2600</v>
      </c>
      <c r="F11" s="37">
        <f t="shared" si="0"/>
        <v>5200</v>
      </c>
    </row>
    <row r="12" spans="1:6" ht="31.5" x14ac:dyDescent="0.25">
      <c r="A12" s="36" t="s">
        <v>108</v>
      </c>
      <c r="B12" s="39" t="s">
        <v>40</v>
      </c>
      <c r="C12" s="39" t="s">
        <v>41</v>
      </c>
      <c r="D12" s="40">
        <v>4</v>
      </c>
      <c r="E12" s="38">
        <v>2600</v>
      </c>
      <c r="F12" s="37">
        <f t="shared" si="0"/>
        <v>10400</v>
      </c>
    </row>
    <row r="13" spans="1:6" ht="31.5" x14ac:dyDescent="0.25">
      <c r="A13" s="36" t="s">
        <v>39</v>
      </c>
      <c r="B13" s="39" t="s">
        <v>48</v>
      </c>
      <c r="C13" s="39" t="s">
        <v>49</v>
      </c>
      <c r="D13" s="40">
        <v>4</v>
      </c>
      <c r="E13" s="38">
        <v>2600</v>
      </c>
      <c r="F13" s="37">
        <f t="shared" si="0"/>
        <v>10400</v>
      </c>
    </row>
    <row r="14" spans="1:6" ht="15.75" x14ac:dyDescent="0.25">
      <c r="A14" s="36" t="s">
        <v>109</v>
      </c>
      <c r="B14" s="39" t="s">
        <v>50</v>
      </c>
      <c r="C14" s="39" t="s">
        <v>51</v>
      </c>
      <c r="D14" s="40">
        <v>3</v>
      </c>
      <c r="E14" s="38">
        <v>2600</v>
      </c>
      <c r="F14" s="37">
        <f t="shared" si="0"/>
        <v>7800</v>
      </c>
    </row>
    <row r="15" spans="1:6" ht="47.25" x14ac:dyDescent="0.25">
      <c r="A15" s="36" t="s">
        <v>110</v>
      </c>
      <c r="B15" s="39" t="s">
        <v>52</v>
      </c>
      <c r="C15" s="39" t="s">
        <v>87</v>
      </c>
      <c r="D15" s="40">
        <v>4</v>
      </c>
      <c r="E15" s="38">
        <v>2600</v>
      </c>
      <c r="F15" s="37">
        <f t="shared" si="0"/>
        <v>10400</v>
      </c>
    </row>
    <row r="16" spans="1:6" ht="31.5" x14ac:dyDescent="0.25">
      <c r="A16" s="36" t="s">
        <v>111</v>
      </c>
      <c r="B16" s="39" t="s">
        <v>53</v>
      </c>
      <c r="C16" s="39" t="s">
        <v>54</v>
      </c>
      <c r="D16" s="40">
        <v>2</v>
      </c>
      <c r="E16" s="38">
        <v>2600</v>
      </c>
      <c r="F16" s="37">
        <f t="shared" si="0"/>
        <v>5200</v>
      </c>
    </row>
    <row r="17" spans="1:6" ht="47.25" x14ac:dyDescent="0.25">
      <c r="A17" s="36" t="s">
        <v>112</v>
      </c>
      <c r="B17" s="39" t="s">
        <v>56</v>
      </c>
      <c r="C17" s="39" t="s">
        <v>88</v>
      </c>
      <c r="D17" s="40">
        <v>2</v>
      </c>
      <c r="E17" s="38">
        <v>2600</v>
      </c>
      <c r="F17" s="37">
        <f t="shared" si="0"/>
        <v>5200</v>
      </c>
    </row>
    <row r="18" spans="1:6" ht="15.75" x14ac:dyDescent="0.25">
      <c r="A18" s="36" t="s">
        <v>113</v>
      </c>
      <c r="B18" s="39" t="s">
        <v>57</v>
      </c>
      <c r="C18" s="39" t="s">
        <v>58</v>
      </c>
      <c r="D18" s="40">
        <v>4</v>
      </c>
      <c r="E18" s="38">
        <v>2600</v>
      </c>
      <c r="F18" s="37">
        <f t="shared" si="0"/>
        <v>10400</v>
      </c>
    </row>
    <row r="19" spans="1:6" ht="31.5" x14ac:dyDescent="0.25">
      <c r="A19" s="36" t="s">
        <v>114</v>
      </c>
      <c r="B19" s="39" t="s">
        <v>64</v>
      </c>
      <c r="C19" s="39" t="s">
        <v>65</v>
      </c>
      <c r="D19" s="40">
        <v>4</v>
      </c>
      <c r="E19" s="38">
        <v>2600</v>
      </c>
      <c r="F19" s="37">
        <f t="shared" si="0"/>
        <v>10400</v>
      </c>
    </row>
    <row r="20" spans="1:6" ht="31.5" x14ac:dyDescent="0.25">
      <c r="A20" s="36" t="s">
        <v>55</v>
      </c>
      <c r="B20" s="39" t="s">
        <v>66</v>
      </c>
      <c r="C20" s="39" t="s">
        <v>67</v>
      </c>
      <c r="D20" s="40">
        <v>4</v>
      </c>
      <c r="E20" s="38">
        <v>2600</v>
      </c>
      <c r="F20" s="37">
        <f t="shared" si="0"/>
        <v>10400</v>
      </c>
    </row>
    <row r="21" spans="1:6" ht="15.75" x14ac:dyDescent="0.25">
      <c r="A21" s="36" t="s">
        <v>59</v>
      </c>
      <c r="B21" s="39" t="s">
        <v>70</v>
      </c>
      <c r="C21" s="41" t="s">
        <v>72</v>
      </c>
      <c r="D21" s="40">
        <v>4</v>
      </c>
      <c r="E21" s="38">
        <v>2600</v>
      </c>
      <c r="F21" s="37">
        <f t="shared" si="0"/>
        <v>10400</v>
      </c>
    </row>
    <row r="22" spans="1:6" ht="31.5" x14ac:dyDescent="0.25">
      <c r="A22" s="36" t="s">
        <v>115</v>
      </c>
      <c r="B22" s="39" t="s">
        <v>73</v>
      </c>
      <c r="C22" s="39" t="s">
        <v>74</v>
      </c>
      <c r="D22" s="40">
        <v>4</v>
      </c>
      <c r="E22" s="38">
        <v>2600</v>
      </c>
      <c r="F22" s="37">
        <f t="shared" si="0"/>
        <v>10400</v>
      </c>
    </row>
    <row r="23" spans="1:6" ht="31.5" x14ac:dyDescent="0.25">
      <c r="A23" s="36" t="s">
        <v>116</v>
      </c>
      <c r="B23" s="39" t="s">
        <v>82</v>
      </c>
      <c r="C23" s="39" t="s">
        <v>83</v>
      </c>
      <c r="D23" s="40">
        <v>2</v>
      </c>
      <c r="E23" s="38">
        <v>2600</v>
      </c>
      <c r="F23" s="37">
        <f t="shared" si="0"/>
        <v>5200</v>
      </c>
    </row>
    <row r="24" spans="1:6" ht="47.25" x14ac:dyDescent="0.25">
      <c r="A24" s="36" t="s">
        <v>117</v>
      </c>
      <c r="B24" s="39" t="s">
        <v>84</v>
      </c>
      <c r="C24" s="39" t="s">
        <v>85</v>
      </c>
      <c r="D24" s="40">
        <v>2</v>
      </c>
      <c r="E24" s="38">
        <v>2600</v>
      </c>
      <c r="F24" s="37">
        <f t="shared" si="0"/>
        <v>5200</v>
      </c>
    </row>
    <row r="25" spans="1:6" ht="15.75" x14ac:dyDescent="0.25">
      <c r="A25" s="36" t="s">
        <v>118</v>
      </c>
      <c r="B25" s="39" t="s">
        <v>91</v>
      </c>
      <c r="C25" s="39" t="s">
        <v>92</v>
      </c>
      <c r="D25" s="40">
        <v>2</v>
      </c>
      <c r="E25" s="38">
        <v>2600</v>
      </c>
      <c r="F25" s="37">
        <f t="shared" si="0"/>
        <v>5200</v>
      </c>
    </row>
    <row r="26" spans="1:6" ht="15.75" x14ac:dyDescent="0.25">
      <c r="A26" s="36" t="s">
        <v>119</v>
      </c>
      <c r="B26" s="39" t="s">
        <v>93</v>
      </c>
      <c r="C26" s="39" t="s">
        <v>94</v>
      </c>
      <c r="D26" s="40">
        <v>2</v>
      </c>
      <c r="E26" s="38">
        <v>2600</v>
      </c>
      <c r="F26" s="37">
        <f t="shared" si="0"/>
        <v>5200</v>
      </c>
    </row>
    <row r="27" spans="1:6" ht="24.75" customHeight="1" x14ac:dyDescent="0.25">
      <c r="A27" s="42"/>
      <c r="B27" s="42"/>
      <c r="C27" s="42"/>
      <c r="D27" s="43"/>
      <c r="E27" s="44"/>
      <c r="F27" s="43">
        <f>SUM(F6:F26)</f>
        <v>169000</v>
      </c>
    </row>
    <row r="28" spans="1:6" ht="24.75" x14ac:dyDescent="0.25">
      <c r="E28" s="17" t="s">
        <v>6</v>
      </c>
      <c r="F28" s="18">
        <v>400000</v>
      </c>
    </row>
    <row r="29" spans="1:6" x14ac:dyDescent="0.25">
      <c r="E29" s="17" t="s">
        <v>7</v>
      </c>
      <c r="F29" s="18">
        <f>F28-F27</f>
        <v>231000</v>
      </c>
    </row>
    <row r="43" spans="1:6" s="12" customFormat="1" x14ac:dyDescent="0.25">
      <c r="A43"/>
      <c r="B43"/>
      <c r="C43"/>
      <c r="D43" s="13"/>
      <c r="E43"/>
      <c r="F43" s="13"/>
    </row>
    <row r="51" spans="1:8" s="12" customFormat="1" x14ac:dyDescent="0.25">
      <c r="A51"/>
      <c r="B51"/>
      <c r="C51"/>
      <c r="D51" s="13"/>
      <c r="E51"/>
      <c r="F51" s="13"/>
    </row>
    <row r="52" spans="1:8" x14ac:dyDescent="0.25">
      <c r="G52" s="11"/>
      <c r="H52" s="10"/>
    </row>
    <row r="55" spans="1:8" x14ac:dyDescent="0.25">
      <c r="G55" s="11"/>
    </row>
    <row r="76" spans="1:6" s="12" customFormat="1" x14ac:dyDescent="0.25">
      <c r="A76"/>
      <c r="B76"/>
      <c r="C76"/>
      <c r="D76" s="13"/>
      <c r="E76"/>
      <c r="F76" s="13"/>
    </row>
    <row r="85" spans="1:6" s="10" customFormat="1" x14ac:dyDescent="0.25">
      <c r="A85"/>
      <c r="B85"/>
      <c r="C85"/>
      <c r="D85" s="13"/>
      <c r="E85"/>
      <c r="F85" s="13"/>
    </row>
    <row r="86" spans="1:6" ht="21.75" customHeight="1" x14ac:dyDescent="0.25"/>
    <row r="89" spans="1:6" ht="21" customHeight="1" x14ac:dyDescent="0.25"/>
    <row r="102" ht="23.25" customHeight="1" x14ac:dyDescent="0.25"/>
    <row r="110" ht="27.75" customHeight="1" x14ac:dyDescent="0.25"/>
    <row r="118" spans="1:6" s="10" customFormat="1" ht="59.25" customHeight="1" x14ac:dyDescent="0.25">
      <c r="A118"/>
      <c r="B118"/>
      <c r="C118"/>
      <c r="D118" s="13"/>
      <c r="E118"/>
      <c r="F118" s="13"/>
    </row>
    <row r="164" spans="1:6" s="12" customFormat="1" x14ac:dyDescent="0.25">
      <c r="A164"/>
      <c r="B164"/>
      <c r="C164"/>
      <c r="D164" s="13"/>
      <c r="E164"/>
      <c r="F164" s="13"/>
    </row>
    <row r="178" spans="1:6" s="12" customFormat="1" x14ac:dyDescent="0.25">
      <c r="A178"/>
      <c r="B178"/>
      <c r="C178"/>
      <c r="D178" s="13"/>
      <c r="E178"/>
      <c r="F178" s="13"/>
    </row>
    <row r="179" spans="1:6" s="12" customFormat="1" x14ac:dyDescent="0.25">
      <c r="A179"/>
      <c r="B179"/>
      <c r="C179"/>
      <c r="D179" s="13"/>
      <c r="E179"/>
      <c r="F179" s="13"/>
    </row>
    <row r="180" spans="1:6" s="12" customFormat="1" x14ac:dyDescent="0.25">
      <c r="A180"/>
      <c r="B180"/>
      <c r="C180"/>
      <c r="D180" s="13"/>
      <c r="E180"/>
      <c r="F180" s="13"/>
    </row>
    <row r="181" spans="1:6" s="12" customFormat="1" x14ac:dyDescent="0.25">
      <c r="A181"/>
      <c r="B181"/>
      <c r="C181"/>
      <c r="D181" s="13"/>
      <c r="E181"/>
      <c r="F181" s="13"/>
    </row>
    <row r="182" spans="1:6" s="12" customFormat="1" x14ac:dyDescent="0.25">
      <c r="A182"/>
      <c r="B182"/>
      <c r="C182"/>
      <c r="D182" s="13"/>
      <c r="E182"/>
      <c r="F182" s="13"/>
    </row>
    <row r="183" spans="1:6" s="12" customFormat="1" x14ac:dyDescent="0.25">
      <c r="A183"/>
      <c r="B183"/>
      <c r="C183"/>
      <c r="D183" s="13"/>
      <c r="E183"/>
      <c r="F183" s="13"/>
    </row>
    <row r="184" spans="1:6" s="12" customFormat="1" x14ac:dyDescent="0.25">
      <c r="A184"/>
      <c r="B184"/>
      <c r="C184"/>
      <c r="D184" s="13"/>
      <c r="E184"/>
      <c r="F184" s="13"/>
    </row>
    <row r="185" spans="1:6" s="12" customFormat="1" x14ac:dyDescent="0.25">
      <c r="A185"/>
      <c r="B185"/>
      <c r="C185"/>
      <c r="D185" s="13"/>
      <c r="E185"/>
      <c r="F185" s="13"/>
    </row>
    <row r="186" spans="1:6" s="12" customFormat="1" x14ac:dyDescent="0.25">
      <c r="A186"/>
      <c r="B186"/>
      <c r="C186"/>
      <c r="D186" s="13"/>
      <c r="E186"/>
      <c r="F186" s="13"/>
    </row>
    <row r="187" spans="1:6" s="12" customFormat="1" x14ac:dyDescent="0.25">
      <c r="A187"/>
      <c r="B187"/>
      <c r="C187"/>
      <c r="D187" s="13"/>
      <c r="E187"/>
      <c r="F187" s="13"/>
    </row>
    <row r="188" spans="1:6" s="12" customFormat="1" x14ac:dyDescent="0.25">
      <c r="A188"/>
      <c r="B188"/>
      <c r="C188"/>
      <c r="D188" s="13"/>
      <c r="E188"/>
      <c r="F188" s="13"/>
    </row>
    <row r="189" spans="1:6" s="12" customFormat="1" x14ac:dyDescent="0.25">
      <c r="A189"/>
      <c r="B189"/>
      <c r="C189"/>
      <c r="D189" s="13"/>
      <c r="E189"/>
      <c r="F189" s="13"/>
    </row>
    <row r="190" spans="1:6" s="12" customFormat="1" x14ac:dyDescent="0.25">
      <c r="A190"/>
      <c r="B190"/>
      <c r="C190"/>
      <c r="D190" s="13"/>
      <c r="E190"/>
      <c r="F190" s="13"/>
    </row>
    <row r="193" ht="15" customHeight="1" x14ac:dyDescent="0.25"/>
    <row r="194" ht="17.25" customHeight="1" x14ac:dyDescent="0.25"/>
  </sheetData>
  <mergeCells count="2">
    <mergeCell ref="A2:F2"/>
    <mergeCell ref="D3:F3"/>
  </mergeCells>
  <pageMargins left="0.7" right="0.7" top="0.75" bottom="0.75" header="0.3" footer="0.3"/>
  <pageSetup paperSize="9" scale="6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9"/>
  <sheetViews>
    <sheetView topLeftCell="A25" zoomScale="150" zoomScaleNormal="150" workbookViewId="0">
      <selection activeCell="I4" sqref="I4"/>
    </sheetView>
  </sheetViews>
  <sheetFormatPr defaultRowHeight="15" x14ac:dyDescent="0.25"/>
  <cols>
    <col min="1" max="1" width="6.85546875" customWidth="1"/>
    <col min="2" max="2" width="16.42578125" customWidth="1"/>
    <col min="3" max="3" width="37.42578125" customWidth="1"/>
    <col min="4" max="4" width="11.7109375" customWidth="1"/>
    <col min="5" max="5" width="13.5703125" customWidth="1"/>
    <col min="6" max="6" width="8.28515625" style="13" customWidth="1"/>
    <col min="7" max="7" width="10.5703125" customWidth="1"/>
    <col min="8" max="8" width="13.5703125" style="13" customWidth="1"/>
    <col min="9" max="9" width="35.7109375" customWidth="1"/>
  </cols>
  <sheetData>
    <row r="1" spans="1:9" x14ac:dyDescent="0.25">
      <c r="A1" t="s">
        <v>102</v>
      </c>
      <c r="I1" s="12"/>
    </row>
    <row r="2" spans="1:9" x14ac:dyDescent="0.25">
      <c r="A2" s="62" t="s">
        <v>101</v>
      </c>
      <c r="B2" s="62"/>
      <c r="C2" s="62"/>
      <c r="D2" s="62"/>
      <c r="E2" s="62"/>
      <c r="F2" s="62"/>
      <c r="G2" s="62"/>
      <c r="H2" s="62"/>
      <c r="I2" s="62"/>
    </row>
    <row r="3" spans="1:9" ht="30" x14ac:dyDescent="0.25">
      <c r="A3" s="1" t="s">
        <v>0</v>
      </c>
      <c r="B3" s="1" t="s">
        <v>1</v>
      </c>
      <c r="C3" s="29" t="s">
        <v>2</v>
      </c>
      <c r="D3" s="63" t="s">
        <v>4</v>
      </c>
      <c r="E3" s="63"/>
      <c r="F3" s="64" t="s">
        <v>3</v>
      </c>
      <c r="G3" s="65"/>
      <c r="H3" s="65"/>
      <c r="I3" s="66"/>
    </row>
    <row r="4" spans="1:9" ht="45" x14ac:dyDescent="0.25">
      <c r="A4" s="1"/>
      <c r="B4" s="1"/>
      <c r="C4" s="29"/>
      <c r="D4" s="29"/>
      <c r="E4" s="29"/>
      <c r="F4" s="20" t="s">
        <v>9</v>
      </c>
      <c r="G4" s="29" t="s">
        <v>5</v>
      </c>
      <c r="H4" s="29" t="s">
        <v>10</v>
      </c>
      <c r="I4" s="30" t="s">
        <v>8</v>
      </c>
    </row>
    <row r="5" spans="1:9" ht="24" x14ac:dyDescent="0.25">
      <c r="A5" s="2" t="s">
        <v>11</v>
      </c>
      <c r="B5" s="3" t="s">
        <v>12</v>
      </c>
      <c r="C5" s="3" t="s">
        <v>86</v>
      </c>
      <c r="D5" s="22">
        <v>44044</v>
      </c>
      <c r="E5" s="22">
        <v>44196</v>
      </c>
      <c r="F5" s="14">
        <v>4</v>
      </c>
      <c r="G5" s="5">
        <v>2600</v>
      </c>
      <c r="H5" s="14">
        <f>PRODUCT($F5*$G5)</f>
        <v>10400</v>
      </c>
      <c r="I5" s="4"/>
    </row>
    <row r="6" spans="1:9" s="12" customFormat="1" ht="24" x14ac:dyDescent="0.25">
      <c r="A6" s="2" t="s">
        <v>13</v>
      </c>
      <c r="B6" s="9" t="s">
        <v>14</v>
      </c>
      <c r="C6" s="9" t="s">
        <v>15</v>
      </c>
      <c r="D6" s="23">
        <v>44045</v>
      </c>
      <c r="E6" s="23">
        <v>44195</v>
      </c>
      <c r="F6" s="15">
        <v>4</v>
      </c>
      <c r="G6" s="5">
        <v>2600</v>
      </c>
      <c r="H6" s="14">
        <f t="shared" ref="H6:H31" si="0">PRODUCT($F6*$G6)</f>
        <v>10400</v>
      </c>
      <c r="I6" s="21"/>
    </row>
    <row r="7" spans="1:9" ht="24" x14ac:dyDescent="0.25">
      <c r="A7" s="2" t="s">
        <v>16</v>
      </c>
      <c r="B7" s="9" t="s">
        <v>17</v>
      </c>
      <c r="C7" s="9" t="s">
        <v>18</v>
      </c>
      <c r="D7" s="23">
        <v>44075</v>
      </c>
      <c r="E7" s="23">
        <v>44196</v>
      </c>
      <c r="F7" s="15">
        <v>3</v>
      </c>
      <c r="G7" s="5">
        <v>2600</v>
      </c>
      <c r="H7" s="14">
        <f t="shared" si="0"/>
        <v>7800</v>
      </c>
      <c r="I7" s="8"/>
    </row>
    <row r="8" spans="1:9" ht="24" x14ac:dyDescent="0.25">
      <c r="A8" s="2" t="s">
        <v>19</v>
      </c>
      <c r="B8" s="9" t="s">
        <v>20</v>
      </c>
      <c r="C8" s="9" t="s">
        <v>21</v>
      </c>
      <c r="D8" s="25" t="s">
        <v>22</v>
      </c>
      <c r="E8" s="24" t="s">
        <v>23</v>
      </c>
      <c r="F8" s="15">
        <v>3</v>
      </c>
      <c r="G8" s="5">
        <v>2600</v>
      </c>
      <c r="H8" s="14">
        <f t="shared" si="0"/>
        <v>7800</v>
      </c>
      <c r="I8" s="8"/>
    </row>
    <row r="9" spans="1:9" ht="36" x14ac:dyDescent="0.25">
      <c r="A9" s="2" t="s">
        <v>25</v>
      </c>
      <c r="B9" s="9" t="s">
        <v>24</v>
      </c>
      <c r="C9" s="9" t="s">
        <v>26</v>
      </c>
      <c r="D9" s="23" t="s">
        <v>27</v>
      </c>
      <c r="E9" s="23" t="s">
        <v>23</v>
      </c>
      <c r="F9" s="15">
        <v>2</v>
      </c>
      <c r="G9" s="5">
        <v>2600</v>
      </c>
      <c r="H9" s="14">
        <f t="shared" si="0"/>
        <v>5200</v>
      </c>
      <c r="I9" s="8"/>
    </row>
    <row r="10" spans="1:9" x14ac:dyDescent="0.25">
      <c r="A10" s="2" t="s">
        <v>28</v>
      </c>
      <c r="B10" s="9" t="s">
        <v>29</v>
      </c>
      <c r="C10" s="9" t="s">
        <v>30</v>
      </c>
      <c r="D10" s="23">
        <v>44072</v>
      </c>
      <c r="E10" s="23">
        <v>44196</v>
      </c>
      <c r="F10" s="15">
        <v>4</v>
      </c>
      <c r="G10" s="5">
        <v>2600</v>
      </c>
      <c r="H10" s="14">
        <f t="shared" si="0"/>
        <v>10400</v>
      </c>
      <c r="I10" s="8"/>
    </row>
    <row r="11" spans="1:9" ht="36" x14ac:dyDescent="0.25">
      <c r="A11" s="2" t="s">
        <v>31</v>
      </c>
      <c r="B11" s="9" t="s">
        <v>32</v>
      </c>
      <c r="C11" s="9" t="s">
        <v>33</v>
      </c>
      <c r="D11" s="23" t="s">
        <v>34</v>
      </c>
      <c r="E11" s="23" t="s">
        <v>35</v>
      </c>
      <c r="F11" s="15">
        <v>0</v>
      </c>
      <c r="G11" s="5">
        <v>2600</v>
      </c>
      <c r="H11" s="14">
        <f t="shared" si="0"/>
        <v>0</v>
      </c>
      <c r="I11" s="26" t="s">
        <v>99</v>
      </c>
    </row>
    <row r="12" spans="1:9" x14ac:dyDescent="0.25">
      <c r="A12" s="2" t="s">
        <v>36</v>
      </c>
      <c r="B12" s="9" t="s">
        <v>37</v>
      </c>
      <c r="C12" s="9" t="s">
        <v>38</v>
      </c>
      <c r="D12" s="23" t="s">
        <v>22</v>
      </c>
      <c r="E12" s="23">
        <v>44195</v>
      </c>
      <c r="F12" s="15">
        <v>2</v>
      </c>
      <c r="G12" s="5">
        <v>2600</v>
      </c>
      <c r="H12" s="14">
        <f t="shared" si="0"/>
        <v>5200</v>
      </c>
      <c r="I12" s="8"/>
    </row>
    <row r="13" spans="1:9" ht="24" x14ac:dyDescent="0.25">
      <c r="A13" s="2" t="s">
        <v>39</v>
      </c>
      <c r="B13" s="9" t="s">
        <v>40</v>
      </c>
      <c r="C13" s="9" t="s">
        <v>41</v>
      </c>
      <c r="D13" s="23">
        <v>44075</v>
      </c>
      <c r="E13" s="23">
        <v>44196</v>
      </c>
      <c r="F13" s="15">
        <v>4</v>
      </c>
      <c r="G13" s="5">
        <v>2600</v>
      </c>
      <c r="H13" s="14">
        <f t="shared" si="0"/>
        <v>10400</v>
      </c>
      <c r="I13" s="8"/>
    </row>
    <row r="14" spans="1:9" x14ac:dyDescent="0.25">
      <c r="A14" s="2" t="s">
        <v>42</v>
      </c>
      <c r="B14" s="9" t="s">
        <v>48</v>
      </c>
      <c r="C14" s="9" t="s">
        <v>49</v>
      </c>
      <c r="D14" s="23">
        <v>44105</v>
      </c>
      <c r="E14" s="23">
        <v>44166</v>
      </c>
      <c r="F14" s="15">
        <v>4</v>
      </c>
      <c r="G14" s="5">
        <v>2600</v>
      </c>
      <c r="H14" s="14">
        <f t="shared" si="0"/>
        <v>10400</v>
      </c>
      <c r="I14" s="8"/>
    </row>
    <row r="15" spans="1:9" x14ac:dyDescent="0.25">
      <c r="A15" s="2" t="s">
        <v>43</v>
      </c>
      <c r="B15" s="9" t="s">
        <v>50</v>
      </c>
      <c r="C15" s="9" t="s">
        <v>51</v>
      </c>
      <c r="D15" s="23">
        <v>43992</v>
      </c>
      <c r="E15" s="23">
        <v>44175</v>
      </c>
      <c r="F15" s="15">
        <v>3</v>
      </c>
      <c r="G15" s="5">
        <v>2600</v>
      </c>
      <c r="H15" s="14">
        <f t="shared" si="0"/>
        <v>7800</v>
      </c>
      <c r="I15" s="26"/>
    </row>
    <row r="16" spans="1:9" ht="36" x14ac:dyDescent="0.25">
      <c r="A16" s="2" t="s">
        <v>44</v>
      </c>
      <c r="B16" s="9" t="s">
        <v>52</v>
      </c>
      <c r="C16" s="9" t="s">
        <v>87</v>
      </c>
      <c r="D16" s="23" t="s">
        <v>27</v>
      </c>
      <c r="E16" s="23" t="s">
        <v>23</v>
      </c>
      <c r="F16" s="15">
        <v>4</v>
      </c>
      <c r="G16" s="5">
        <v>2600</v>
      </c>
      <c r="H16" s="14">
        <f t="shared" si="0"/>
        <v>10400</v>
      </c>
      <c r="I16" s="8"/>
    </row>
    <row r="17" spans="1:9" ht="24" x14ac:dyDescent="0.25">
      <c r="A17" s="2" t="s">
        <v>45</v>
      </c>
      <c r="B17" s="9" t="s">
        <v>53</v>
      </c>
      <c r="C17" s="9" t="s">
        <v>54</v>
      </c>
      <c r="D17" s="23" t="s">
        <v>27</v>
      </c>
      <c r="E17" s="23" t="s">
        <v>23</v>
      </c>
      <c r="F17" s="15">
        <v>2</v>
      </c>
      <c r="G17" s="5">
        <v>2600</v>
      </c>
      <c r="H17" s="14">
        <f t="shared" si="0"/>
        <v>5200</v>
      </c>
      <c r="I17" s="8"/>
    </row>
    <row r="18" spans="1:9" ht="24" x14ac:dyDescent="0.25">
      <c r="A18" s="2" t="s">
        <v>46</v>
      </c>
      <c r="B18" s="9" t="s">
        <v>56</v>
      </c>
      <c r="C18" s="9" t="s">
        <v>88</v>
      </c>
      <c r="D18" s="23">
        <v>44075</v>
      </c>
      <c r="E18" s="23">
        <v>44196</v>
      </c>
      <c r="F18" s="15">
        <v>2</v>
      </c>
      <c r="G18" s="5">
        <v>2600</v>
      </c>
      <c r="H18" s="14">
        <f t="shared" si="0"/>
        <v>5200</v>
      </c>
      <c r="I18" s="8"/>
    </row>
    <row r="19" spans="1:9" x14ac:dyDescent="0.25">
      <c r="A19" s="2" t="s">
        <v>47</v>
      </c>
      <c r="B19" s="9" t="s">
        <v>57</v>
      </c>
      <c r="C19" s="9" t="s">
        <v>58</v>
      </c>
      <c r="D19" s="23">
        <v>44142</v>
      </c>
      <c r="E19" s="23">
        <v>44164</v>
      </c>
      <c r="F19" s="15">
        <v>4</v>
      </c>
      <c r="G19" s="5">
        <v>2600</v>
      </c>
      <c r="H19" s="14">
        <f t="shared" si="0"/>
        <v>10400</v>
      </c>
      <c r="I19" s="8"/>
    </row>
    <row r="20" spans="1:9" ht="24" x14ac:dyDescent="0.25">
      <c r="A20" s="2" t="s">
        <v>55</v>
      </c>
      <c r="B20" s="9" t="s">
        <v>64</v>
      </c>
      <c r="C20" s="9" t="s">
        <v>65</v>
      </c>
      <c r="D20" s="23">
        <v>44136</v>
      </c>
      <c r="E20" s="23">
        <v>44184</v>
      </c>
      <c r="F20" s="15">
        <v>4</v>
      </c>
      <c r="G20" s="5">
        <v>2600</v>
      </c>
      <c r="H20" s="14">
        <f t="shared" si="0"/>
        <v>10400</v>
      </c>
      <c r="I20" s="8"/>
    </row>
    <row r="21" spans="1:9" ht="24" x14ac:dyDescent="0.25">
      <c r="A21" s="2" t="s">
        <v>59</v>
      </c>
      <c r="B21" s="9" t="s">
        <v>66</v>
      </c>
      <c r="C21" s="9" t="s">
        <v>67</v>
      </c>
      <c r="D21" s="23">
        <v>44105</v>
      </c>
      <c r="E21" s="23">
        <v>43920</v>
      </c>
      <c r="F21" s="15">
        <v>4</v>
      </c>
      <c r="G21" s="5">
        <v>2600</v>
      </c>
      <c r="H21" s="14">
        <f t="shared" si="0"/>
        <v>10400</v>
      </c>
      <c r="I21" s="8"/>
    </row>
    <row r="22" spans="1:9" ht="24" x14ac:dyDescent="0.25">
      <c r="A22" s="2" t="s">
        <v>60</v>
      </c>
      <c r="B22" s="9" t="s">
        <v>68</v>
      </c>
      <c r="C22" s="9" t="s">
        <v>69</v>
      </c>
      <c r="D22" s="23">
        <v>44075</v>
      </c>
      <c r="E22" s="23">
        <v>44196</v>
      </c>
      <c r="F22" s="15">
        <v>0</v>
      </c>
      <c r="G22" s="5">
        <v>2600</v>
      </c>
      <c r="H22" s="14">
        <f t="shared" si="0"/>
        <v>0</v>
      </c>
      <c r="I22" s="26" t="s">
        <v>100</v>
      </c>
    </row>
    <row r="23" spans="1:9" x14ac:dyDescent="0.25">
      <c r="A23" s="2" t="s">
        <v>61</v>
      </c>
      <c r="B23" s="9" t="s">
        <v>70</v>
      </c>
      <c r="C23" s="27" t="s">
        <v>72</v>
      </c>
      <c r="D23" s="23" t="s">
        <v>71</v>
      </c>
      <c r="E23" s="23" t="s">
        <v>23</v>
      </c>
      <c r="F23" s="15">
        <v>4</v>
      </c>
      <c r="G23" s="5">
        <v>2600</v>
      </c>
      <c r="H23" s="14">
        <f t="shared" si="0"/>
        <v>10400</v>
      </c>
      <c r="I23" s="8"/>
    </row>
    <row r="24" spans="1:9" ht="24" x14ac:dyDescent="0.25">
      <c r="A24" s="2" t="s">
        <v>62</v>
      </c>
      <c r="B24" s="9" t="s">
        <v>73</v>
      </c>
      <c r="C24" s="9" t="s">
        <v>74</v>
      </c>
      <c r="D24" s="23">
        <v>44075</v>
      </c>
      <c r="E24" s="23">
        <v>44195</v>
      </c>
      <c r="F24" s="15">
        <v>4</v>
      </c>
      <c r="G24" s="5">
        <v>2600</v>
      </c>
      <c r="H24" s="14">
        <f t="shared" si="0"/>
        <v>10400</v>
      </c>
      <c r="I24" s="8"/>
    </row>
    <row r="25" spans="1:9" ht="24" x14ac:dyDescent="0.25">
      <c r="A25" s="2" t="s">
        <v>63</v>
      </c>
      <c r="B25" s="9" t="s">
        <v>75</v>
      </c>
      <c r="C25" s="9" t="s">
        <v>76</v>
      </c>
      <c r="D25" s="23">
        <v>44044</v>
      </c>
      <c r="E25" s="23">
        <v>44195</v>
      </c>
      <c r="F25" s="15">
        <v>0</v>
      </c>
      <c r="G25" s="5">
        <v>2600</v>
      </c>
      <c r="H25" s="14">
        <f t="shared" si="0"/>
        <v>0</v>
      </c>
      <c r="I25" s="8"/>
    </row>
    <row r="26" spans="1:9" ht="24" x14ac:dyDescent="0.25">
      <c r="A26" s="2" t="s">
        <v>77</v>
      </c>
      <c r="B26" s="9" t="s">
        <v>80</v>
      </c>
      <c r="C26" s="9" t="s">
        <v>81</v>
      </c>
      <c r="D26" s="23">
        <v>44075</v>
      </c>
      <c r="E26" s="23">
        <v>44196</v>
      </c>
      <c r="F26" s="15">
        <v>0</v>
      </c>
      <c r="G26" s="5">
        <v>2600</v>
      </c>
      <c r="H26" s="14">
        <f t="shared" si="0"/>
        <v>0</v>
      </c>
      <c r="I26" s="8"/>
    </row>
    <row r="27" spans="1:9" ht="24" x14ac:dyDescent="0.25">
      <c r="A27" s="2" t="s">
        <v>78</v>
      </c>
      <c r="B27" s="9" t="s">
        <v>82</v>
      </c>
      <c r="C27" s="9" t="s">
        <v>83</v>
      </c>
      <c r="D27" s="23">
        <v>44089</v>
      </c>
      <c r="E27" s="23">
        <v>43861</v>
      </c>
      <c r="F27" s="15">
        <v>2</v>
      </c>
      <c r="G27" s="5">
        <v>2600</v>
      </c>
      <c r="H27" s="14">
        <f t="shared" si="0"/>
        <v>5200</v>
      </c>
      <c r="I27" s="8"/>
    </row>
    <row r="28" spans="1:9" ht="24" x14ac:dyDescent="0.25">
      <c r="A28" s="2" t="s">
        <v>79</v>
      </c>
      <c r="B28" s="9" t="s">
        <v>84</v>
      </c>
      <c r="C28" s="9" t="s">
        <v>85</v>
      </c>
      <c r="D28" s="23" t="s">
        <v>22</v>
      </c>
      <c r="E28" s="23" t="s">
        <v>23</v>
      </c>
      <c r="F28" s="15">
        <v>2</v>
      </c>
      <c r="G28" s="5">
        <v>2600</v>
      </c>
      <c r="H28" s="14">
        <f>F28*G28</f>
        <v>5200</v>
      </c>
      <c r="I28" s="8"/>
    </row>
    <row r="29" spans="1:9" x14ac:dyDescent="0.25">
      <c r="A29" s="2" t="s">
        <v>89</v>
      </c>
      <c r="B29" s="9" t="s">
        <v>91</v>
      </c>
      <c r="C29" s="9" t="s">
        <v>92</v>
      </c>
      <c r="D29" s="23">
        <v>44089</v>
      </c>
      <c r="E29" s="23">
        <v>44196</v>
      </c>
      <c r="F29" s="15">
        <v>2</v>
      </c>
      <c r="G29" s="5">
        <v>2600</v>
      </c>
      <c r="H29" s="14">
        <f t="shared" si="0"/>
        <v>5200</v>
      </c>
      <c r="I29" s="8"/>
    </row>
    <row r="30" spans="1:9" x14ac:dyDescent="0.25">
      <c r="A30" s="2" t="s">
        <v>90</v>
      </c>
      <c r="B30" s="9" t="s">
        <v>93</v>
      </c>
      <c r="C30" s="9" t="s">
        <v>94</v>
      </c>
      <c r="D30" s="23">
        <v>43997</v>
      </c>
      <c r="E30" s="23">
        <v>44196</v>
      </c>
      <c r="F30" s="15">
        <v>2</v>
      </c>
      <c r="G30" s="5">
        <v>2600</v>
      </c>
      <c r="H30" s="14">
        <f t="shared" si="0"/>
        <v>5200</v>
      </c>
      <c r="I30" s="8"/>
    </row>
    <row r="31" spans="1:9" ht="24" x14ac:dyDescent="0.25">
      <c r="A31" s="2" t="s">
        <v>95</v>
      </c>
      <c r="B31" s="9" t="s">
        <v>96</v>
      </c>
      <c r="C31" s="9" t="s">
        <v>97</v>
      </c>
      <c r="D31" s="23" t="s">
        <v>27</v>
      </c>
      <c r="E31" s="28" t="s">
        <v>98</v>
      </c>
      <c r="F31" s="15">
        <v>0</v>
      </c>
      <c r="G31" s="5">
        <v>2600</v>
      </c>
      <c r="H31" s="14">
        <f t="shared" si="0"/>
        <v>0</v>
      </c>
      <c r="I31" s="8"/>
    </row>
    <row r="32" spans="1:9" ht="24.75" customHeight="1" x14ac:dyDescent="0.25">
      <c r="A32" s="6"/>
      <c r="B32" s="6"/>
      <c r="C32" s="6"/>
      <c r="D32" s="7"/>
      <c r="E32" s="7"/>
      <c r="F32" s="16"/>
      <c r="G32" s="7"/>
      <c r="H32" s="16">
        <f>SUM(H6:H31)</f>
        <v>169000</v>
      </c>
      <c r="I32" s="7"/>
    </row>
    <row r="33" spans="1:9" ht="24.75" x14ac:dyDescent="0.25">
      <c r="G33" s="17" t="s">
        <v>6</v>
      </c>
      <c r="H33" s="18">
        <v>400000</v>
      </c>
    </row>
    <row r="34" spans="1:9" ht="24.75" x14ac:dyDescent="0.25">
      <c r="G34" s="17" t="s">
        <v>7</v>
      </c>
      <c r="H34" s="18">
        <f>H33-H32</f>
        <v>231000</v>
      </c>
      <c r="I34" s="19" t="s">
        <v>120</v>
      </c>
    </row>
    <row r="48" spans="1:9" s="12" customFormat="1" x14ac:dyDescent="0.25">
      <c r="A48"/>
      <c r="B48"/>
      <c r="C48"/>
      <c r="D48"/>
      <c r="E48"/>
      <c r="F48" s="13"/>
      <c r="G48"/>
      <c r="H48" s="13"/>
      <c r="I48"/>
    </row>
    <row r="56" spans="1:11" s="12" customFormat="1" x14ac:dyDescent="0.25">
      <c r="A56"/>
      <c r="B56"/>
      <c r="C56"/>
      <c r="D56"/>
      <c r="E56"/>
      <c r="F56" s="13"/>
      <c r="G56"/>
      <c r="H56" s="13"/>
      <c r="I56"/>
    </row>
    <row r="57" spans="1:11" x14ac:dyDescent="0.25">
      <c r="J57" s="11"/>
      <c r="K57" s="10"/>
    </row>
    <row r="60" spans="1:11" x14ac:dyDescent="0.25">
      <c r="J60" s="11"/>
    </row>
    <row r="81" spans="1:9" s="12" customFormat="1" x14ac:dyDescent="0.25">
      <c r="A81"/>
      <c r="B81"/>
      <c r="C81"/>
      <c r="D81"/>
      <c r="E81"/>
      <c r="F81" s="13"/>
      <c r="G81"/>
      <c r="H81" s="13"/>
      <c r="I81"/>
    </row>
    <row r="90" spans="1:9" s="10" customFormat="1" x14ac:dyDescent="0.25">
      <c r="A90"/>
      <c r="B90"/>
      <c r="C90"/>
      <c r="D90"/>
      <c r="E90"/>
      <c r="F90" s="13"/>
      <c r="G90"/>
      <c r="H90" s="13"/>
      <c r="I90"/>
    </row>
    <row r="91" spans="1:9" ht="21.75" customHeight="1" x14ac:dyDescent="0.25"/>
    <row r="94" spans="1:9" ht="21" customHeight="1" x14ac:dyDescent="0.25"/>
    <row r="107" ht="23.25" customHeight="1" x14ac:dyDescent="0.25"/>
    <row r="115" spans="1:9" ht="27.75" customHeight="1" x14ac:dyDescent="0.25"/>
    <row r="123" spans="1:9" s="10" customFormat="1" ht="59.25" customHeight="1" x14ac:dyDescent="0.25">
      <c r="A123"/>
      <c r="B123"/>
      <c r="C123"/>
      <c r="D123"/>
      <c r="E123"/>
      <c r="F123" s="13"/>
      <c r="G123"/>
      <c r="H123" s="13"/>
      <c r="I123"/>
    </row>
    <row r="169" spans="1:9" s="12" customFormat="1" x14ac:dyDescent="0.25">
      <c r="A169"/>
      <c r="B169"/>
      <c r="C169"/>
      <c r="D169"/>
      <c r="E169"/>
      <c r="F169" s="13"/>
      <c r="G169"/>
      <c r="H169" s="13"/>
      <c r="I169"/>
    </row>
    <row r="183" spans="1:9" s="12" customFormat="1" x14ac:dyDescent="0.25">
      <c r="A183"/>
      <c r="B183"/>
      <c r="C183"/>
      <c r="D183"/>
      <c r="E183"/>
      <c r="F183" s="13"/>
      <c r="G183"/>
      <c r="H183" s="13"/>
      <c r="I183"/>
    </row>
    <row r="184" spans="1:9" s="12" customFormat="1" x14ac:dyDescent="0.25">
      <c r="A184"/>
      <c r="B184"/>
      <c r="C184"/>
      <c r="D184"/>
      <c r="E184"/>
      <c r="F184" s="13"/>
      <c r="G184"/>
      <c r="H184" s="13"/>
      <c r="I184"/>
    </row>
    <row r="185" spans="1:9" s="12" customFormat="1" x14ac:dyDescent="0.25">
      <c r="A185"/>
      <c r="B185"/>
      <c r="C185"/>
      <c r="D185"/>
      <c r="E185"/>
      <c r="F185" s="13"/>
      <c r="G185"/>
      <c r="H185" s="13"/>
      <c r="I185"/>
    </row>
    <row r="186" spans="1:9" s="12" customFormat="1" x14ac:dyDescent="0.25">
      <c r="A186"/>
      <c r="B186"/>
      <c r="C186"/>
      <c r="D186"/>
      <c r="E186"/>
      <c r="F186" s="13"/>
      <c r="G186"/>
      <c r="H186" s="13"/>
      <c r="I186"/>
    </row>
    <row r="187" spans="1:9" s="12" customFormat="1" x14ac:dyDescent="0.25">
      <c r="A187"/>
      <c r="B187"/>
      <c r="C187"/>
      <c r="D187"/>
      <c r="E187"/>
      <c r="F187" s="13"/>
      <c r="G187"/>
      <c r="H187" s="13"/>
      <c r="I187"/>
    </row>
    <row r="188" spans="1:9" s="12" customFormat="1" x14ac:dyDescent="0.25">
      <c r="A188"/>
      <c r="B188"/>
      <c r="C188"/>
      <c r="D188"/>
      <c r="E188"/>
      <c r="F188" s="13"/>
      <c r="G188"/>
      <c r="H188" s="13"/>
      <c r="I188"/>
    </row>
    <row r="189" spans="1:9" s="12" customFormat="1" x14ac:dyDescent="0.25">
      <c r="A189"/>
      <c r="B189"/>
      <c r="C189"/>
      <c r="D189"/>
      <c r="E189"/>
      <c r="F189" s="13"/>
      <c r="G189"/>
      <c r="H189" s="13"/>
      <c r="I189"/>
    </row>
    <row r="190" spans="1:9" s="12" customFormat="1" x14ac:dyDescent="0.25">
      <c r="A190"/>
      <c r="B190"/>
      <c r="C190"/>
      <c r="D190"/>
      <c r="E190"/>
      <c r="F190" s="13"/>
      <c r="G190"/>
      <c r="H190" s="13"/>
      <c r="I190"/>
    </row>
    <row r="191" spans="1:9" s="12" customFormat="1" x14ac:dyDescent="0.25">
      <c r="A191"/>
      <c r="B191"/>
      <c r="C191"/>
      <c r="D191"/>
      <c r="E191"/>
      <c r="F191" s="13"/>
      <c r="G191"/>
      <c r="H191" s="13"/>
      <c r="I191"/>
    </row>
    <row r="192" spans="1:9" s="12" customFormat="1" x14ac:dyDescent="0.25">
      <c r="A192"/>
      <c r="B192"/>
      <c r="C192"/>
      <c r="D192"/>
      <c r="E192"/>
      <c r="F192" s="13"/>
      <c r="G192"/>
      <c r="H192" s="13"/>
      <c r="I192"/>
    </row>
    <row r="193" spans="1:9" s="12" customFormat="1" x14ac:dyDescent="0.25">
      <c r="A193"/>
      <c r="B193"/>
      <c r="C193"/>
      <c r="D193"/>
      <c r="E193"/>
      <c r="F193" s="13"/>
      <c r="G193"/>
      <c r="H193" s="13"/>
      <c r="I193"/>
    </row>
    <row r="194" spans="1:9" s="12" customFormat="1" x14ac:dyDescent="0.25">
      <c r="A194"/>
      <c r="B194"/>
      <c r="C194"/>
      <c r="D194"/>
      <c r="E194"/>
      <c r="F194" s="13"/>
      <c r="G194"/>
      <c r="H194" s="13"/>
      <c r="I194"/>
    </row>
    <row r="195" spans="1:9" s="12" customFormat="1" x14ac:dyDescent="0.25">
      <c r="A195"/>
      <c r="B195"/>
      <c r="C195"/>
      <c r="D195"/>
      <c r="E195"/>
      <c r="F195" s="13"/>
      <c r="G195"/>
      <c r="H195" s="13"/>
      <c r="I195"/>
    </row>
    <row r="198" spans="1:9" ht="15" customHeight="1" x14ac:dyDescent="0.25"/>
    <row r="199" spans="1:9" ht="17.25" customHeight="1" x14ac:dyDescent="0.25"/>
  </sheetData>
  <mergeCells count="3">
    <mergeCell ref="A2:I2"/>
    <mergeCell ref="D3:E3"/>
    <mergeCell ref="F3:I3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Załacznik Nr 1</vt:lpstr>
      <vt:lpstr>Załącznik Nr 2</vt:lpstr>
      <vt:lpstr>19.08.2020 -komisja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Adamska Ewa</dc:creator>
  <cp:lastModifiedBy>Użytkownik systemu Windows</cp:lastModifiedBy>
  <cp:lastPrinted>2020-08-20T06:25:59Z</cp:lastPrinted>
  <dcterms:created xsi:type="dcterms:W3CDTF">2019-11-05T07:15:53Z</dcterms:created>
  <dcterms:modified xsi:type="dcterms:W3CDTF">2020-08-20T08:53:07Z</dcterms:modified>
</cp:coreProperties>
</file>